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TA 69\"/>
    </mc:Choice>
  </mc:AlternateContent>
  <xr:revisionPtr revIDLastSave="0" documentId="13_ncr:1_{99DD1394-FB68-4135-8BCD-C96FD3A1B23C}" xr6:coauthVersionLast="47" xr6:coauthVersionMax="47" xr10:uidLastSave="{00000000-0000-0000-0000-000000000000}"/>
  <bookViews>
    <workbookView xWindow="-120" yWindow="-120" windowWidth="29040" windowHeight="15720" firstSheet="1" activeTab="1" xr2:uid="{BADE0A8F-A956-4A77-B0F2-66636DE5FA93}"/>
  </bookViews>
  <sheets>
    <sheet name="กย.68" sheetId="4" state="hidden" r:id="rId1"/>
    <sheet name="ตค.67 (2)" sheetId="24" r:id="rId2"/>
  </sheets>
  <definedNames>
    <definedName name="_xlnm.Print_Area" localSheetId="1">'ตค.67 (2)'!$A$1:$I$796</definedName>
    <definedName name="_xlnm.Print_Titles" localSheetId="0">กย.68!$1:$5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81" i="24" l="1"/>
  <c r="D610" i="24"/>
  <c r="D613" i="24" s="1"/>
  <c r="D608" i="24"/>
  <c r="C543" i="24"/>
  <c r="D540" i="24"/>
  <c r="D538" i="24"/>
  <c r="C509" i="24"/>
  <c r="D506" i="24"/>
  <c r="D504" i="24"/>
  <c r="D509" i="24" s="1"/>
  <c r="C473" i="24"/>
  <c r="D470" i="24"/>
  <c r="D473" i="24" s="1"/>
  <c r="D401" i="24"/>
  <c r="C311" i="24"/>
  <c r="D308" i="24"/>
  <c r="D311" i="24" s="1"/>
  <c r="D306" i="24"/>
  <c r="D243" i="24"/>
  <c r="D246" i="24" s="1"/>
  <c r="D178" i="24"/>
  <c r="D181" i="24" s="1"/>
  <c r="D80" i="24"/>
  <c r="C684" i="24"/>
  <c r="D684" i="24"/>
  <c r="C613" i="24"/>
  <c r="C406" i="24"/>
  <c r="D403" i="24"/>
  <c r="C246" i="24"/>
  <c r="C181" i="24"/>
  <c r="D543" i="24" l="1"/>
  <c r="D406" i="24"/>
  <c r="D83" i="24"/>
  <c r="D11" i="24"/>
</calcChain>
</file>

<file path=xl/sharedStrings.xml><?xml version="1.0" encoding="utf-8"?>
<sst xmlns="http://schemas.openxmlformats.org/spreadsheetml/2006/main" count="2449" uniqueCount="989">
  <si>
    <t>สำนักงานเทศบาลนครเชียงใหม่</t>
  </si>
  <si>
    <t>ที่</t>
  </si>
  <si>
    <t>งานจัดซื้อจัดจ้าง</t>
  </si>
  <si>
    <t>วิธีซื้อ/จ้าง</t>
  </si>
  <si>
    <t>ผู้เสนอราคาและราคาที่เสนอ</t>
  </si>
  <si>
    <t>ผู้ได้รับการคัดเลือกและราคา</t>
  </si>
  <si>
    <t>เหตุผลที่คัดเลือกโดยสังเขป</t>
  </si>
  <si>
    <t>เลขที่และวันที่ของสัญญา</t>
  </si>
  <si>
    <t xml:space="preserve">           แบบ สขร. 1</t>
  </si>
  <si>
    <t>ที่ตกลงซื้อหรือจ้าง</t>
  </si>
  <si>
    <t>ราคากลาง</t>
  </si>
  <si>
    <t>หรือข้อตกลงในการซื้อ/จ้าง</t>
  </si>
  <si>
    <t>สนามกีฬาเทศบาลนครเชียงใหม่</t>
  </si>
  <si>
    <t>เฉพาะเจาะจง</t>
  </si>
  <si>
    <t>เป็นผู้มีคุณสมบัติตรงตาม</t>
  </si>
  <si>
    <t>เงื่อนไขที่กำหนด</t>
  </si>
  <si>
    <t>มหาวิทยาลัยเชียงใหม่</t>
  </si>
  <si>
    <t>เป็นผู้มีคุณสมบัติและข้อ</t>
  </si>
  <si>
    <t>เสนอทางเทคนิคถูกต้อง</t>
  </si>
  <si>
    <t>ครบถ้วนและเป็นผู้เสนอ</t>
  </si>
  <si>
    <t>ราคาต่ำสุด</t>
  </si>
  <si>
    <t>e-bidding</t>
  </si>
  <si>
    <t>วงเงิน</t>
  </si>
  <si>
    <t>ที่จะซื้อหรือจ้าง</t>
  </si>
  <si>
    <t>ลว. 30 กันยายน 2568</t>
  </si>
  <si>
    <t>คัดเลือก</t>
  </si>
  <si>
    <t>(ประเทศไทย) จำกัด</t>
  </si>
  <si>
    <t>1.หจก.สารคามการไฟฟ้า</t>
  </si>
  <si>
    <t>จำนวน 1 งาน</t>
  </si>
  <si>
    <t>หจก.เชียงใหม่กลการ</t>
  </si>
  <si>
    <t>ราคาที่เสนอ 2,995,000</t>
  </si>
  <si>
    <t>ซื้อผนังป้องกันน้ำท่วมพร้อมติดตั้ง</t>
  </si>
  <si>
    <r>
      <t>บริเวณริมฝั่งแม่น้ำปิง</t>
    </r>
    <r>
      <rPr>
        <sz val="12"/>
        <color theme="1"/>
        <rFont val="TH SarabunIT๙"/>
        <family val="2"/>
      </rPr>
      <t>จำนวน 6 รายการ</t>
    </r>
  </si>
  <si>
    <t>บริษัท รูท88 จำกัด</t>
  </si>
  <si>
    <t>ราคาที่เสนอ 2,760,000</t>
  </si>
  <si>
    <t>จำนวนเงิน 2,760,000</t>
  </si>
  <si>
    <t>ซ.113/2568</t>
  </si>
  <si>
    <t>บริษัท บีแอลที อินโนเทค จำกัด</t>
  </si>
  <si>
    <t>ซื้อโคมไฟถนน แอลอีดี พร้อมเลนส์</t>
  </si>
  <si>
    <t>ซื้อครุภัณฑ์การศึกษา พื้นสนาม</t>
  </si>
  <si>
    <t>แบดมินตัน จำนวน 2 ชุด</t>
  </si>
  <si>
    <t>เชียงใหม่ จำกัด</t>
  </si>
  <si>
    <t>ราคาที่เสนอ 477,400</t>
  </si>
  <si>
    <t>จำนวนเงิน 477,400</t>
  </si>
  <si>
    <t>ซ.105/2568</t>
  </si>
  <si>
    <t>ลว 3 กันยายน 2568</t>
  </si>
  <si>
    <t xml:space="preserve">ซื้อรถบรรทุก(ดีเซล) ขนาด 1 ตัน </t>
  </si>
  <si>
    <t>แบบดับเบิ้ลแค็บ จำนวน 1 คัน</t>
  </si>
  <si>
    <t>บริษัท โตโยต้า เชียงใหม่ จำกัด</t>
  </si>
  <si>
    <t>ราคาที่เสนอ 906,000</t>
  </si>
  <si>
    <t>จำนวนเงิน 906,000</t>
  </si>
  <si>
    <t>ซ.107/2568</t>
  </si>
  <si>
    <t>ลว. 9 กันยายน 2568</t>
  </si>
  <si>
    <t>ซื้อครุภัณฑ์คอมพิวเตอร์หรือ</t>
  </si>
  <si>
    <t>อิเล็กทรอนิกส์ จำนวน 4 รายการ</t>
  </si>
  <si>
    <t>1.หจก.สมาร์ท มาร์ท</t>
  </si>
  <si>
    <t>ราคาที่เสนอ 647,000</t>
  </si>
  <si>
    <t>2.บริษัท ชิชาง คอมพิวเตอร์</t>
  </si>
  <si>
    <t>ราคาที่เสนอ 642,900</t>
  </si>
  <si>
    <t>หจก.สมาร์ท มาร์ท</t>
  </si>
  <si>
    <t>จำนวนเงิน 647,000</t>
  </si>
  <si>
    <t>เป็นผู้มีคุณสมบัติและข้อเสนอ</t>
  </si>
  <si>
    <t>ทางด้านเทคนิคถูกต้องครบ</t>
  </si>
  <si>
    <t>ถ้วนและเป็นผู้ชนะการเสนอ</t>
  </si>
  <si>
    <t>ราคาตามกฎกระทรวงกำหนด</t>
  </si>
  <si>
    <t>พัสดุและวิธีการจัดซื้อจัดจ้าง</t>
  </si>
  <si>
    <t>พัสดุที่รัฐต้องการส่งเสริมหรือ</t>
  </si>
  <si>
    <r>
      <t>สนับสนุน(ฉบับที่ 2)</t>
    </r>
    <r>
      <rPr>
        <sz val="12"/>
        <color theme="1"/>
        <rFont val="TH SarabunIT๙"/>
        <family val="2"/>
      </rPr>
      <t>พ.ศ.2563</t>
    </r>
  </si>
  <si>
    <t>ซ.109/2568</t>
  </si>
  <si>
    <t>ลว. 16 กันยายน 2568</t>
  </si>
  <si>
    <t>ซื้อรถตู้ ขนาด 11 ที่นั่ง จำนวน 1 คัน</t>
  </si>
  <si>
    <t>ราคาที่เสนอ 1,715,000</t>
  </si>
  <si>
    <t>2.บริษัท โตโยต้าลำปาง จำกัด</t>
  </si>
  <si>
    <t>ราคาที่เสนอ 1,717,000</t>
  </si>
  <si>
    <t>1.บริษัท โตโยต้าริช จำกัด</t>
  </si>
  <si>
    <t>บริษัท โตโยต้าริช จำกัด</t>
  </si>
  <si>
    <t>จำนวนเงิน 1,715,000</t>
  </si>
  <si>
    <t>ทางเทคนิคถูกต้องครบถ้วน</t>
  </si>
  <si>
    <t>และเป็นผู้เสนอราคาต่ำสุด</t>
  </si>
  <si>
    <t>ซ.111/2568</t>
  </si>
  <si>
    <t>ลว. 29 กันยายน 2568</t>
  </si>
  <si>
    <t>แบบควบคุมทิศทางและแสงสว่าง</t>
  </si>
  <si>
    <t>ขนาดกำลังไฟ 90 วัตต์ พร้อมติดตั้ง</t>
  </si>
  <si>
    <t>จำนวน 423 โคม</t>
  </si>
  <si>
    <t>ราคาที่เสนอ 4,462,650</t>
  </si>
  <si>
    <t>ซ.112/2568</t>
  </si>
  <si>
    <t>จ้างปรับปรุงระบบรางผันน้ำ บริเวณ</t>
  </si>
  <si>
    <t>สะพานข้ามคลองชลประทานด้านทิศ</t>
  </si>
  <si>
    <t>ตะวันตก</t>
  </si>
  <si>
    <t>ราคาที่เสนอ 985,470</t>
  </si>
  <si>
    <t>บริษัท เชียงใหม่ทุบตึก จำกัด</t>
  </si>
  <si>
    <t>จำนวนเงิน 985,470</t>
  </si>
  <si>
    <t>จ.223/2568</t>
  </si>
  <si>
    <t>ลว. 26 กันยายน 2568</t>
  </si>
  <si>
    <t>จ้างเหมาบริการสำรวจตรวจสอบ</t>
  </si>
  <si>
    <t>โครงสร้างอัฒจันทร์สนามฟุตบอล 1</t>
  </si>
  <si>
    <t>ราคาที่เสนอ 465,000</t>
  </si>
  <si>
    <t>จ.222/2568</t>
  </si>
  <si>
    <t>ลว. 25 กันยายน 2568</t>
  </si>
  <si>
    <t>จ้างก่อสร้างปรับปรุงลู่วิ่งพื้นยาง</t>
  </si>
  <si>
    <t>สังเคราะห์ภายในสวนสาธารณะ</t>
  </si>
  <si>
    <t>หนองบวกหาด</t>
  </si>
  <si>
    <t>1.บริษัท นำไกรยูนิเวอร์แชล กรุ๊ป</t>
  </si>
  <si>
    <t>จำกัด ราคาที่เสนอ 11,165,000</t>
  </si>
  <si>
    <t>2.บริษัท ทาโคเทค จำกัด</t>
  </si>
  <si>
    <t>ราคาที่เสนอ 11,150,000</t>
  </si>
  <si>
    <t>จำนวนเงิน 11,150,000</t>
  </si>
  <si>
    <t>จ.212/2568</t>
  </si>
  <si>
    <t>กำจัดขยะอันตราย</t>
  </si>
  <si>
    <t>จำกัด ราคาที่เสนอ 384,100</t>
  </si>
  <si>
    <t>จำกัด จำนวนเงิน 384,100</t>
  </si>
  <si>
    <t>บริษัท วงษ์พาณิชย์ อินเตอร์เนชั่นแนล</t>
  </si>
  <si>
    <t>จ.213/2568</t>
  </si>
  <si>
    <t>จ้างเหมาบริการเอกชนดำเนินการ</t>
  </si>
  <si>
    <t>จ้างก่อสร้างโครงการติดตั้งเสาดวงโคม</t>
  </si>
  <si>
    <t>ไฟฟ้าถนนรอบคูเมือง ช่วงที่ 1</t>
  </si>
  <si>
    <t>(แจ่งศรีภูมิ-แจ่งขะต๊ำ)</t>
  </si>
  <si>
    <t>ราคาที่เสนอ 11,800,000</t>
  </si>
  <si>
    <t>2.บริษัท วี เอ อาร์ เอส จำกัด</t>
  </si>
  <si>
    <t>ราคาที่เสนอ 12,500,000</t>
  </si>
  <si>
    <t>หจก.สารคามการไฟฟ้า</t>
  </si>
  <si>
    <t>จำนวนเงิน 11,800,000</t>
  </si>
  <si>
    <t>จ.214/2568</t>
  </si>
  <si>
    <t>ลว. 5 กันยายน 2568</t>
  </si>
  <si>
    <t>ลว. 4 กันยายน 2568</t>
  </si>
  <si>
    <t>ลว. 3 กันยายน 2568</t>
  </si>
  <si>
    <t>จ้างก่อสร้างปรับปรุงพื้นถนนทางเดิน</t>
  </si>
  <si>
    <t>รอบสนามกีฬากลางเทศบาลฯ</t>
  </si>
  <si>
    <t>1.บริษัท เอส.เค.โปรเฟสชั่นแนล จก.</t>
  </si>
  <si>
    <t>ราคาที่เสนอ 2,800,000</t>
  </si>
  <si>
    <t>2.บริษัท สคาร์บิไรซ์เซอร์ โซลูชั่น</t>
  </si>
  <si>
    <t>3.บริษัท ประภาส อินเตอร์เนชั่นแนล</t>
  </si>
  <si>
    <t>จำกัด ราคาที่เสนอ 2,874,009</t>
  </si>
  <si>
    <t>4.บริษัท ทาโคเทค จำกัด</t>
  </si>
  <si>
    <t>ราคาที่เสนอ 2,985,000</t>
  </si>
  <si>
    <t>บริษัท ทาโคเทค จำกัด</t>
  </si>
  <si>
    <t>จำนวนเงิน 2,985,000</t>
  </si>
  <si>
    <t>จ.216/2568</t>
  </si>
  <si>
    <t>ลว. 10 กันยายน 2568</t>
  </si>
  <si>
    <t>ขับเคลื่อน 4 ล้อ ยี่ห้อ New Holland</t>
  </si>
  <si>
    <t>จำนวน 24 รายการ</t>
  </si>
  <si>
    <t>จ้างซ่อมแซมรถตักหน้า-ขุดหลัง</t>
  </si>
  <si>
    <t>หจก.เทคนิค กลการ เชียงใหม่</t>
  </si>
  <si>
    <t>ราคาที่เสนอ 277,547.30</t>
  </si>
  <si>
    <t>จ.215/2568</t>
  </si>
  <si>
    <t>จำนวนเงิน 277,547.30</t>
  </si>
  <si>
    <t xml:space="preserve">จ้างติดตั้งประตูเลื่อนอัตโนมัติ </t>
  </si>
  <si>
    <t>หจก.ซีเอ็มวอเตอร์ จำกัด</t>
  </si>
  <si>
    <t>ราคาที่เสนอ 177,020.80</t>
  </si>
  <si>
    <t>จำนวนเงิน 177,020.80</t>
  </si>
  <si>
    <t>จ.217/2568</t>
  </si>
  <si>
    <t>จ้างซ่อมรถบรรทุกขยะมูลฝอยติดเชื้อ</t>
  </si>
  <si>
    <t>6 ล้อ</t>
  </si>
  <si>
    <t>ราคาที่เสนอ 324,686.15</t>
  </si>
  <si>
    <t>จำนวนเงิน 324,686.15</t>
  </si>
  <si>
    <t>จ.216/2568 (ซ้ำ)</t>
  </si>
  <si>
    <t>จ้างเหมาซ่อมแซมทาสีสะพานหน้า</t>
  </si>
  <si>
    <t>มหาวิทยาลัยราชภัฏเชียงใหม่และ</t>
  </si>
  <si>
    <t>ซ่อมแซมซุ้มจีนตลาดต้นลำไย</t>
  </si>
  <si>
    <t>บริษัท พีดีที เทค คอนส์ จำกัด</t>
  </si>
  <si>
    <t>ราคาที่เสนอ 209,800</t>
  </si>
  <si>
    <t>จำนวนเงิน 209,800</t>
  </si>
  <si>
    <t>จ.217/2568 (ซ้ำ)</t>
  </si>
  <si>
    <t>ลว. 17 กันยายน 2568</t>
  </si>
  <si>
    <t>จ้างซ่อมแซมฝ้าเพดานและหลังคา</t>
  </si>
  <si>
    <t>อาคารศูนย์ประสานการปฏิบัติงาน</t>
  </si>
  <si>
    <t>องค์กรชุมชนแขวงศรีวิชัย จำนวน 1 งาน</t>
  </si>
  <si>
    <t>นางสาวอาภัสรา  ลายแสงพงศ์</t>
  </si>
  <si>
    <t>ราคาที่เสนอ 51,998.79</t>
  </si>
  <si>
    <t>จำนวนเงิน 51,998.79</t>
  </si>
  <si>
    <t>ลว. 18 กันยายน 2568</t>
  </si>
  <si>
    <t>จ.218/2568</t>
  </si>
  <si>
    <t>จ้างเหมาติดตั้งสายสัญญาณระบบ</t>
  </si>
  <si>
    <t>Network</t>
  </si>
  <si>
    <t>บริษัท นอร์ธเทิร์น ซิสเต็มส์ คอร์</t>
  </si>
  <si>
    <t>ปอเรชั่น จำกัด</t>
  </si>
  <si>
    <t>ราคาที่เสนอ 371,985.50</t>
  </si>
  <si>
    <t>จำนวนเงิน 371,985.50</t>
  </si>
  <si>
    <t>จ.219/2568</t>
  </si>
  <si>
    <t>ลว. 19 กันยายน 2568</t>
  </si>
  <si>
    <t>จ้างเหมาผลิตป้ายซุ้มเฉลิมพระเกียรติ</t>
  </si>
  <si>
    <t>จำนวน 3 รายการ</t>
  </si>
  <si>
    <t>บริษัท ทีพีเอส 789 จำกัด</t>
  </si>
  <si>
    <t>ราคาที่เสนอ 375,804</t>
  </si>
  <si>
    <t>จำนวนเงิน 375,804</t>
  </si>
  <si>
    <t>จ.220/2568</t>
  </si>
  <si>
    <t>ลว. 22 กันยายน 2568</t>
  </si>
  <si>
    <t>จ้างก่อสร้างปรับปรุงอาคารเก็บอุปกรณ์</t>
  </si>
  <si>
    <t>และสำนักงานอาคารงานสถานที่และ</t>
  </si>
  <si>
    <t>งานไฟฟ้าสาธารณะ</t>
  </si>
  <si>
    <t>1.บริษัท ฟัลเจ็นท์ เทคโนโลยี จำกัด</t>
  </si>
  <si>
    <t>ราคาที่เสนอ 792,000</t>
  </si>
  <si>
    <t>บริษัท ฟัลเจ็นท์ เทคโนโลยี จำกัด</t>
  </si>
  <si>
    <t>จำนวนเงิน 792,000</t>
  </si>
  <si>
    <t>จ.221/2568</t>
  </si>
  <si>
    <t>ลว. 24 กันยายน 2568</t>
  </si>
  <si>
    <t>วันที่  30 กันยายน พ.ศ. 2568</t>
  </si>
  <si>
    <t>2.บริษัท ณรินทร์บิ้ลด์ จำกัด</t>
  </si>
  <si>
    <t>สรุปผลการดำเนินการจัดซื้อจัดจ้างในรอบเดือน กันยายน 2568</t>
  </si>
  <si>
    <t>ลว. 12 กันยายน 2568</t>
  </si>
  <si>
    <t>บริษัท เพื่อนเรียนนสเตชั่นเนอรี่</t>
  </si>
  <si>
    <t>สรุปผลการดำเนินการจัดซื้อจัดจ้างในรอบเดือน ตุลาคม 2567</t>
  </si>
  <si>
    <t>วันที่  31 ตุลาคม พ.ศ. 2567</t>
  </si>
  <si>
    <t>ราคาที่เสนอ 10,000 บาท</t>
  </si>
  <si>
    <t>จ้างเหมางานซ่อมบำรุงยานพาหนะ</t>
  </si>
  <si>
    <t>วันที่  30 พฤศจิกายน พ.ศ. 2567</t>
  </si>
  <si>
    <t>วันที่  31 ธันวาคม พ.ศ. 2567</t>
  </si>
  <si>
    <t>สรุปผลการดำเนินการจัดซื้อจัดจ้างในรอบเดือน ธันวาคม 2567</t>
  </si>
  <si>
    <t>สรุปผลการดำเนินการจัดซื้อจัดจ้างในรอบเดือน พฤศจิกายน 2567</t>
  </si>
  <si>
    <t>สรุปผลการดำเนินการจัดซื้อจัดจ้างในรอบเดือน มกราคม 2568</t>
  </si>
  <si>
    <t>ลว 29 มกราคม 2568</t>
  </si>
  <si>
    <t>ลว 28 มกราคม 2568</t>
  </si>
  <si>
    <t>วันที่  31 มกราคม พ.ศ. 2568</t>
  </si>
  <si>
    <t>ลว 13 มีนาคม 2568</t>
  </si>
  <si>
    <t>ลว 12 มีนาคม 2568</t>
  </si>
  <si>
    <t>สรุปผลการดำเนินการจัดซื้อจัดจ้างในรอบเดือน มีนาคม 2568</t>
  </si>
  <si>
    <t>วันที่  31 มีนาคม พ.ศ. 2568</t>
  </si>
  <si>
    <t>สรุปผลการดำเนินการจัดซื้อจัดจ้างในรอบเดือน เมษายน 2568</t>
  </si>
  <si>
    <t>วันที่  30 เมษายน พ.ศ. 2568</t>
  </si>
  <si>
    <t>ลว 30 เมษายน 2568</t>
  </si>
  <si>
    <t>สรุปผลการดำเนินการจัดซื้อจัดจ้างในรอบเดือน พฤษภาคม 2568</t>
  </si>
  <si>
    <t>วันที่  31 พฤษภาคม พ.ศ. 2568</t>
  </si>
  <si>
    <t>สรุปผลการดำเนินการจัดซื้อจัดจ้างในรอบเดือน มิถุนายน 2568</t>
  </si>
  <si>
    <t>สรุปผลการดำเนินการจัดซื้อจัดจ้างในรอบเดือน กรกฎาคม 2568</t>
  </si>
  <si>
    <t>วันที่  31 กรกฎาคม พ.ศ. 2568</t>
  </si>
  <si>
    <t>วันที่  31 สิงหาคม พ.ศ. 2568</t>
  </si>
  <si>
    <t>สรุปผลการดำเนินการจัดซื้อจัดจ้างในรอบเดือน สิงหาคม 2568</t>
  </si>
  <si>
    <t>ลว 27 สิงหาคม 2568</t>
  </si>
  <si>
    <t>ตั้งแต่งเดือน ตุลาคม 2567 ถึง กันยายน 2568</t>
  </si>
  <si>
    <t>E-bidding</t>
  </si>
  <si>
    <t>จ. 2/2568</t>
  </si>
  <si>
    <t>ด้วยแอสฟัลท์ติกคอนกรีต บริเวณถนนแกรนด์วิวล์</t>
  </si>
  <si>
    <t>ลว 17 ธันวาคม 2567</t>
  </si>
  <si>
    <t>ราคาที่เสนอ 128,000 บาท</t>
  </si>
  <si>
    <t>จ้างก่อสร้างพนัง คสล.บริเวณลำน้ำแม่เหียะ</t>
  </si>
  <si>
    <t>หลังบ้านเลขที่ 199/55 หมู่ที่ 2</t>
  </si>
  <si>
    <t>ห้างหุ้นส่วนจำกัด 223 วิศวการ</t>
  </si>
  <si>
    <t>ราคาที่เสนอ 110,000 บาท</t>
  </si>
  <si>
    <t>จ.  8/2568</t>
  </si>
  <si>
    <t>ลว 18 ธันวาคม 2567</t>
  </si>
  <si>
    <t>จ.  15/2568</t>
  </si>
  <si>
    <t>จ.  14/2568</t>
  </si>
  <si>
    <t>จ.  7/2568</t>
  </si>
  <si>
    <t>จ.  13/2568</t>
  </si>
  <si>
    <t>จ. 19/2568</t>
  </si>
  <si>
    <t>ซ. 19/2568</t>
  </si>
  <si>
    <t>สรุปรายการจัดซื้อจัดจ้างจำแนกตามวิธีการจัดซื้อจัดจ้าง</t>
  </si>
  <si>
    <t>วิธีการจัดซื้อจัดจ้าง</t>
  </si>
  <si>
    <t xml:space="preserve">จำนวน </t>
  </si>
  <si>
    <t>งบประมาณ</t>
  </si>
  <si>
    <t>วิธีประกาศเชิญชวนทั่วไป</t>
  </si>
  <si>
    <t>วิธีคัดเลือก</t>
  </si>
  <si>
    <t>วิธีเฉพาะเจาะจง</t>
  </si>
  <si>
    <t>วิธีประกวดแบบ</t>
  </si>
  <si>
    <t>อื่นๆ</t>
  </si>
  <si>
    <t>รวม</t>
  </si>
  <si>
    <t>ไม่มีการจัดซื้อจัดจ้าง</t>
  </si>
  <si>
    <t>ปัญหา/อุปสรรค</t>
  </si>
  <si>
    <t>ไม่มี</t>
  </si>
  <si>
    <t>ข้อเสนอะแนะ</t>
  </si>
  <si>
    <t>เดือน ธันวาคม 2567 ประปีงบประมาณ พ.ศ. 2568</t>
  </si>
  <si>
    <t>เดือน พฤศจิกายน 2567 ประปีงบประมาณ พ.ศ. 2568</t>
  </si>
  <si>
    <t>เดือน ตุลาคม 2567 ประปีงบประมาณ พ.ศ. 2568</t>
  </si>
  <si>
    <t>เดือนมกราคม 2568 ประปีงบประมาณ พ.ศ. 2568</t>
  </si>
  <si>
    <t>เดือน มีนาคม 2568 ประปีงบประมาณ พ.ศ. 2568</t>
  </si>
  <si>
    <t>เดือน เมษายน 2568 ประปีงบประมาณ พ.ศ. 2568</t>
  </si>
  <si>
    <t>เดือน พฤษภาคม 2568 ประปีงบประมาณ พ.ศ. 2568</t>
  </si>
  <si>
    <t>เดือน มิถุนายน  2568 ประปีงบประมาณ พ.ศ. 2568</t>
  </si>
  <si>
    <t>เดือน กรกฎาคม  2568 ประปีงบประมาณ พ.ศ. 2568</t>
  </si>
  <si>
    <t>เดือน สิงหาคม 2568 ประปีงบประมาณ พ.ศ. 2568</t>
  </si>
  <si>
    <t>เดือน กันยายน 2568 ประปีงบประมาณ พ.ศ. 2568</t>
  </si>
  <si>
    <t>ไม่เกินวงเงินตามที่กำหนด</t>
  </si>
  <si>
    <t>ในกฎกระทรวง</t>
  </si>
  <si>
    <t>วงเงินตามที่กำหนด</t>
  </si>
  <si>
    <t>จำนวนเงิน 110,000 บาท</t>
  </si>
  <si>
    <t>วันที่  30 มิถุนายน พ.ศ. 2568</t>
  </si>
  <si>
    <t xml:space="preserve">โครงการก่อสร้างรางระบายน้ำคอนกรีตเสริมเหล็ก </t>
  </si>
  <si>
    <t xml:space="preserve"> ตั้งแต่บ้านเลขที่ 52/2 - ลำเหมืองสาธารณประโยชน์ในซอย 2 หมู่ที่ 6</t>
  </si>
  <si>
    <t>นายประสงค์ ใจสม</t>
  </si>
  <si>
    <t>ราคาที่เสนอ 355,000 บาท</t>
  </si>
  <si>
    <t>จำนวนเงิน 355,000 บาท</t>
  </si>
  <si>
    <t>ลว 8 ตุลาคม 2567</t>
  </si>
  <si>
    <t>ซื้อรถยานตรวจการณ์อุปกรณ์พิเศษเคลื่อนที่เร็ว</t>
  </si>
  <si>
    <t>บริษัท อาร์.เอส.เค.เรสคิว อีควิปเม้นท์ จำกัด</t>
  </si>
  <si>
    <t>ราคาที่เสนอ 2,698,000 บาท</t>
  </si>
  <si>
    <t>จำนวนเงิน 2,698,000 บาท</t>
  </si>
  <si>
    <t>ซ. 1/2568</t>
  </si>
  <si>
    <t>ลว 15 ตุลาคม 2567</t>
  </si>
  <si>
    <t xml:space="preserve">ซื้ออาหารเสริม (นม) โรงเรียน </t>
  </si>
  <si>
    <t>สหกรณ์โคนมเชียงใหม่ จำกัด</t>
  </si>
  <si>
    <t>ราคาที่เสนอ 61,995.57 บาท</t>
  </si>
  <si>
    <t>ลว 22 ตุลาคม 2567</t>
  </si>
  <si>
    <t>จ้างเหมาจัดเก็บขยะและกำจัดสิ่งปฏิกุล</t>
  </si>
  <si>
    <t>จ. 1/2568</t>
  </si>
  <si>
    <t>หจก. จินตนาริไซเคิล</t>
  </si>
  <si>
    <t>ราคาที่เสนอ 470,000 บาท</t>
  </si>
  <si>
    <t>ราคาที่เสนอ 164,500 บาท</t>
  </si>
  <si>
    <t>จ. 5/2568</t>
  </si>
  <si>
    <t>ตั้งแต่หน้าบ้านเลขที่ 78/1 - ลำเหมืองในซอย 4 หมู่ที่ 2</t>
  </si>
  <si>
    <t>หจก.ชื่นชม สมบูรณ์ทรัพย์</t>
  </si>
  <si>
    <t>ราคาที่เสนอ 135,400 บาท</t>
  </si>
  <si>
    <t>จ. 4/2568</t>
  </si>
  <si>
    <t>ลว 24 ตุลาคม 2567</t>
  </si>
  <si>
    <t>ซื้อวัสดุไฟฟ้าและวิทยุ</t>
  </si>
  <si>
    <t>บริษัท สหไฟฟ้า2018 จำกัด(สำนักงานใหญ่)</t>
  </si>
  <si>
    <t>ราคาที่เสนอ 45,072 บาท</t>
  </si>
  <si>
    <t xml:space="preserve">จ. 3/2568 </t>
  </si>
  <si>
    <t xml:space="preserve"> ลว 28 ตุลาคม 2567 </t>
  </si>
  <si>
    <t>ซื้อแบตเตอรี่รถยนต์</t>
  </si>
  <si>
    <t>บริษัท ฮวดหลีแบตเตอรี่ เชียงใหม่ จำกัด</t>
  </si>
  <si>
    <t>ราคาที่เสนอ 5,950 บาท</t>
  </si>
  <si>
    <t>ซ.4/2568</t>
  </si>
  <si>
    <t>ลว. 29 ตุลาคม 2567</t>
  </si>
  <si>
    <t>หจก. ทรายเพชร ก่อสร้าง</t>
  </si>
  <si>
    <t>ราคาที่เสนอ 3,735,500 บาท</t>
  </si>
  <si>
    <t>จ.6/2568</t>
  </si>
  <si>
    <t>ลว  31 ตุลาคม 2567</t>
  </si>
  <si>
    <t>จ้างเหมาจัดเก็บขยะและกำจัดสิ่งปฏิกุล ประจำปี 2568</t>
  </si>
  <si>
    <t>รายงานสรุปผลการจัดซื้อจัดจ้างของเทศบาลตำบลสันกลาง</t>
  </si>
  <si>
    <t>สำนักงานเทศบาลตำบลสันกลาง</t>
  </si>
  <si>
    <t xml:space="preserve">จ้างเหมาเช่าเครื่องถ่ายเอกสาร </t>
  </si>
  <si>
    <t>ตั้งแต่วันที่ 1 ตุลาคม 2567 - 30 กันยายน 2568</t>
  </si>
  <si>
    <t>ร้านศรีสุรางค์</t>
  </si>
  <si>
    <t>ราคาที่เสนอ 91,200 บาท</t>
  </si>
  <si>
    <t>ลง 1 ตุลาคม 2567</t>
  </si>
  <si>
    <t>จ้างเหมาซ่อมแซมรถ</t>
  </si>
  <si>
    <t>หจก. ซี.พี.เอ็ม. เชียงใหม่</t>
  </si>
  <si>
    <t>ราคาที่เสนอ 42,067 บาท</t>
  </si>
  <si>
    <t>จ. 3/2568</t>
  </si>
  <si>
    <t xml:space="preserve"> ลว 4 พฤษภาคม 2567 </t>
  </si>
  <si>
    <t>ซื้ออาหารเสริม (นม) โรงเรียน</t>
  </si>
  <si>
    <t>ราคาที่เสนอ 5,787.60 บาท</t>
  </si>
  <si>
    <t>ซ.2/2568</t>
  </si>
  <si>
    <t>ลว 5 พฤศจิกายน 2567</t>
  </si>
  <si>
    <t xml:space="preserve">ซื้อวัสดุก่อสร้าง </t>
  </si>
  <si>
    <t>บริษัท นพดลพานิช จำกัด</t>
  </si>
  <si>
    <t>ราคาที่เสนอ 6,557 บาท</t>
  </si>
  <si>
    <t>ซ.9/2568</t>
  </si>
  <si>
    <t>ซื้อครุภัณฑ์สำนักงาน โต๊ะสำนักงานเหล็ก พร้อมกระจก</t>
  </si>
  <si>
    <t xml:space="preserve">ขนาด 5 ฟุต </t>
  </si>
  <si>
    <t>สหเฟอร์นิเจอร์</t>
  </si>
  <si>
    <t>ราคาที่เสนอ 8,200 บาท</t>
  </si>
  <si>
    <t>ซ.10/2568</t>
  </si>
  <si>
    <t xml:space="preserve"> ลว 8 พฤศจิกายน 2567</t>
  </si>
  <si>
    <t>ซื้อครุภัณฑ์คอมพิวเตอร์ เครื่องคอมพิวเตอร์</t>
  </si>
  <si>
    <t>สำหรับงานประมวลผลแบบที่ 2</t>
  </si>
  <si>
    <t>พีเอส ซัพพลายส์</t>
  </si>
  <si>
    <t>ราคาที่เสนอ 31,850 บาท</t>
  </si>
  <si>
    <t>จ. 11/2568</t>
  </si>
  <si>
    <t>ลว 8 พฤศจิกายน 2567</t>
  </si>
  <si>
    <t>โครงการส่งเสริมการท่องเที่ยวเชิงสร้างสวรรค์</t>
  </si>
  <si>
    <t>นางวฤษณี  แก้วสุทธิ</t>
  </si>
  <si>
    <t>จ.5/2568</t>
  </si>
  <si>
    <t>ราคาที่เสนอ 10,300 บาท</t>
  </si>
  <si>
    <t>ซ.6/2568</t>
  </si>
  <si>
    <t>บริษัท สหไฟฟ้า 2018 จำกัด</t>
  </si>
  <si>
    <t>ราคาที่เสนอ 41,080 บาท</t>
  </si>
  <si>
    <t>ซ.7/2568</t>
  </si>
  <si>
    <t>ราคาที่เสนอ 48,980 บาท</t>
  </si>
  <si>
    <t>ซ.12/2568</t>
  </si>
  <si>
    <t>ลว 14 พฤศจิกายน 2567</t>
  </si>
  <si>
    <t xml:space="preserve">ซื้อครุภัณฑ์คอมพิวเตอร์ เครื่องพิมพ์ Multifunction </t>
  </si>
  <si>
    <t>แบบฉีดหมึกพร้อมติดตั้งถังหมึก</t>
  </si>
  <si>
    <t>ราคาที่เสนอ 7,950 บาท</t>
  </si>
  <si>
    <t>ซ.13/2568</t>
  </si>
  <si>
    <t>จ้างเหมา จัดทำ ปรับปรุงและดูแลเว็บไซต์</t>
  </si>
  <si>
    <t>(Website)ของเทศบาล ประจำปีงบประมาณ 2568</t>
  </si>
  <si>
    <t>บริษัท ซีเอ็ม ไนช์ โซลูชั่น จำกัด</t>
  </si>
  <si>
    <t>ราคาที่เสนอ 37,800 บาท</t>
  </si>
  <si>
    <t>จ.3/2568</t>
  </si>
  <si>
    <t xml:space="preserve">โครงการก่อสร้างถนนคอนกรีตเสริมเหล็ก </t>
  </si>
  <si>
    <t>สวนสายธารบ้านเลขที่ 61/6 ม.5</t>
  </si>
  <si>
    <t>นายมงคล  ใจขัน</t>
  </si>
  <si>
    <t>ราคาที่เสนอ 242,700 บาท</t>
  </si>
  <si>
    <t>จ.8/2568</t>
  </si>
  <si>
    <t>นางบงกช  ทะปัญญา</t>
  </si>
  <si>
    <t>ราคาที่เสนอ 15,400 บาท</t>
  </si>
  <si>
    <t>จ.14/2568</t>
  </si>
  <si>
    <t xml:space="preserve">ซื้อวัสดุไฟฟ้าและวิทยุ </t>
  </si>
  <si>
    <t>ราคาที่เสนอ 8,490 บาท</t>
  </si>
  <si>
    <t>ซ.15/2568</t>
  </si>
  <si>
    <t>ลว.20 พฤศจิกายน 2567</t>
  </si>
  <si>
    <t>ลว 19 พฤศจิกายน 2567</t>
  </si>
  <si>
    <t>ลว 20 พฤศจิกายน 2567</t>
  </si>
  <si>
    <t>ลว 1 พฤศจิกายน 2567</t>
  </si>
  <si>
    <t>นายธนาคาร พิศวง</t>
  </si>
  <si>
    <t>ราคาที่เสนอ 30,000 บาท</t>
  </si>
  <si>
    <t>จ. 7/2568</t>
  </si>
  <si>
    <t>ราคาที่เสนอ 40,660 บาท</t>
  </si>
  <si>
    <t>ลว.21 พฤศจิกายน 2567</t>
  </si>
  <si>
    <t>ซื้อวัสดุอุปกรณ์โครงการส่งเสริมการท่องเที่ยวเชิงสร้างสวรรค์</t>
  </si>
  <si>
    <t>ศิลากิจรวมอะหลั่ย</t>
  </si>
  <si>
    <t>ราคาที่เสนอ 25,379 บาท</t>
  </si>
  <si>
    <t>จ้างเหมาซ่อมแซมครุภัณฑ์เครื่องตัดหญ้า</t>
  </si>
  <si>
    <t>บจก.สันกลางคลังแมชชิน ทูลส์</t>
  </si>
  <si>
    <t>ราคาที่เสนอ 6,210 บาท</t>
  </si>
  <si>
    <t>จ. 6/2568</t>
  </si>
  <si>
    <t>จ. 8/2568</t>
  </si>
  <si>
    <t>ราคาที่เสนอ 16,500 บาท</t>
  </si>
  <si>
    <t>หจก.เป่าเปา (สำนักงานใหญ่)</t>
  </si>
  <si>
    <t>ซ. 16/2568</t>
  </si>
  <si>
    <t>โครงการขยายไหล่ทางคอนกรีตเสริมเหล็ก</t>
  </si>
  <si>
    <t xml:space="preserve"> ตั้งแต่ข้างศาลาอเนกประสงค์ซอย 16 - ซอย 17 ม.2</t>
  </si>
  <si>
    <t>หจก.อุดมทรัพย์ ก่อสร้าง 2021</t>
  </si>
  <si>
    <t>จ. 10/2568</t>
  </si>
  <si>
    <t>ลว.22 พฤศจิกายน 2567</t>
  </si>
  <si>
    <t>ลว.26 พฤศจิกายน 2567</t>
  </si>
  <si>
    <t xml:space="preserve">โครงการขยายไหล่ทางคอนกรีตเสริมเหล็ก  </t>
  </si>
  <si>
    <t xml:space="preserve">ถนนสายหลักตั้งแต่บ้านเลขที่ 44 - บ้านเลขที่ 22 หมู่ที่ 3 </t>
  </si>
  <si>
    <t>ราคาที่เสนอ 47,000 บาท</t>
  </si>
  <si>
    <t>ถนนในซอย 5 ถนนแยกจากซอย 5 หมู่ 1</t>
  </si>
  <si>
    <t>ราคาที่เสนอ 63,500 บาท</t>
  </si>
  <si>
    <t>จ. 12/2568</t>
  </si>
  <si>
    <t>จ้างเหมาทำป้ายประชาสัมพันธ์</t>
  </si>
  <si>
    <t>คำปันสล่าป้าย</t>
  </si>
  <si>
    <t>ราคาที่เสนอ 5,990 บาท</t>
  </si>
  <si>
    <t>ลว.27 พฤศจิกายน 2567</t>
  </si>
  <si>
    <t>จ้างเหมาออกแบบ</t>
  </si>
  <si>
    <t>นายศรายุทธ  สุขยศศรี</t>
  </si>
  <si>
    <t>ราคาที่เสนอ 21,100 บาท</t>
  </si>
  <si>
    <t xml:space="preserve">โครงการปรับปรุงผิวจราจร  </t>
  </si>
  <si>
    <t>ซอย 6 - ฝั่งทิศตะวันตกทั้งซอย หมู่ที่ 7</t>
  </si>
  <si>
    <t>หจก. ตั้นอ้าย วิศวกรรม</t>
  </si>
  <si>
    <t>ราคาที่เสนอ 100,700 บาท</t>
  </si>
  <si>
    <t>จ. 13/2568</t>
  </si>
  <si>
    <t xml:space="preserve">โครงการปรับปรุงผิวจราจร </t>
  </si>
  <si>
    <t>ซอย 6 - ฝั่งทิศตะวันออกทั้งซอย หมู่ 7</t>
  </si>
  <si>
    <t>ราคาที่เสนอ 53,400 บาท</t>
  </si>
  <si>
    <t>จ. 14/2568</t>
  </si>
  <si>
    <t xml:space="preserve">ซื้อวัสดุการเกษตร </t>
  </si>
  <si>
    <t>นางลำดวน  ราชวงศา</t>
  </si>
  <si>
    <t>ราคาที่เสนอ 20,000 บาท</t>
  </si>
  <si>
    <t>ซ.17/2568</t>
  </si>
  <si>
    <t>ลว.28 พฤศจิกายน 2567</t>
  </si>
  <si>
    <t>ราคาที่เสนอ 45432.66 บาท</t>
  </si>
  <si>
    <t>ซ.8/2568</t>
  </si>
  <si>
    <t xml:space="preserve">โครงการติดตั้งแท้งค์แชมเปญ ขนาดความจุ 20 ลูกบาศก์เมตร </t>
  </si>
  <si>
    <t>สูง 20 เมตร สถานที่ดำเนินงาน ฌาปณสถาน หมู่ที่ 6</t>
  </si>
  <si>
    <t>หจก.รุ่งเจริญวอเตอร์</t>
  </si>
  <si>
    <t>ราคาที่เสนอ 482,000 บาท</t>
  </si>
  <si>
    <t>จ. 15/2568</t>
  </si>
  <si>
    <t>ลว 9 ธันวาคม  2567</t>
  </si>
  <si>
    <t>ลว 2 ธันวาคม 2567</t>
  </si>
  <si>
    <t xml:space="preserve">โครงการก่อสร้างห้องน้ำ ฌาปณสถานสุสาน </t>
  </si>
  <si>
    <t>บ้านสันกลางเหนือ หมู่ที่ 4</t>
  </si>
  <si>
    <t xml:space="preserve">ชัยเจริญการโยธา 2018 </t>
  </si>
  <si>
    <t>ราคาที่เสนอ 393,000 บาท</t>
  </si>
  <si>
    <t>จ. 16/2568</t>
  </si>
  <si>
    <t>ลว 9 ธันวาคม 2567</t>
  </si>
  <si>
    <t xml:space="preserve">หจก. ซี.พี.เอ็ม. เชียงใหม่ </t>
  </si>
  <si>
    <t>ราคาที่เสนอ 26,750 บาท</t>
  </si>
  <si>
    <t>ลว 13 ธันวาคม 2567</t>
  </si>
  <si>
    <t>ค่าโฆษณาและเผยแพร่ประชาสัมพันธ์</t>
  </si>
  <si>
    <t>ซื้อวัสดการเกษตร</t>
  </si>
  <si>
    <t>นางลำดวน ราชวงศา</t>
  </si>
  <si>
    <t>ราคาที่เสนอ 8,100 บาท</t>
  </si>
  <si>
    <t>ซ. 18/2568</t>
  </si>
  <si>
    <t>ราคาที่เสนอ 13,303.10 บาท</t>
  </si>
  <si>
    <t>ลว 16 ธันวาคม 2567</t>
  </si>
  <si>
    <t>ซื้อวัสดุอื่นๆ สารกรองน้ำ</t>
  </si>
  <si>
    <t>หจก. ภณากราววอเตอร์เซอร์วิส</t>
  </si>
  <si>
    <t>ราคาที่เสนอ 66,000 บาท</t>
  </si>
  <si>
    <t>หจก. กรงทอง 888</t>
  </si>
  <si>
    <t xml:space="preserve">โครงการขยายเขตประปาส่วนภูมิภาค ซอย 12 ม.4 </t>
  </si>
  <si>
    <t>ราคาที่เสนอ 257,000 บาท</t>
  </si>
  <si>
    <t>จ.  17/2568</t>
  </si>
  <si>
    <t>ลว 20 ธันวาคม 2567</t>
  </si>
  <si>
    <t xml:space="preserve">ซอย 3 หมู่ที่ 1 </t>
  </si>
  <si>
    <t xml:space="preserve">โครงการขยายเขตประปาส่วนภูมิภาค </t>
  </si>
  <si>
    <t>หจก. สิริเรืองไชย</t>
  </si>
  <si>
    <t>ราคาที่เสนอ 241,000 บาท</t>
  </si>
  <si>
    <t>จ.  18/2568</t>
  </si>
  <si>
    <t>โครงการขยายเขตประปาส่วนภูมิภาาค ซอย 12 หมู่ที่ 2</t>
  </si>
  <si>
    <t>ราคาที่เสนอ 402,000 บาท</t>
  </si>
  <si>
    <t>บริษัท ไทยธนาการช่าง จำกัด</t>
  </si>
  <si>
    <t>จ.  19/2568</t>
  </si>
  <si>
    <t xml:space="preserve">โครงการปรับปรุงทางเดิน-วิ่ง ภายในโหล่งฮิมคาว </t>
  </si>
  <si>
    <t>ป่าช้าบ้านแลมสาธารณประโยชน์ หมู่ที่ 2</t>
  </si>
  <si>
    <t>จ้างเหมาซ่อมแซมบำรุงรักษาครุภัณฑ์ยานพาหนะ</t>
  </si>
  <si>
    <t xml:space="preserve">ศิลากิจรวมอะหลั่ย </t>
  </si>
  <si>
    <t>ราคาที่เสนอ 24,600 บาท</t>
  </si>
  <si>
    <t>ลว 24 ธันวาคม 2567</t>
  </si>
  <si>
    <t>ราคาที่เสนอ 487,000 บาท</t>
  </si>
  <si>
    <t>จ้างตกแต่งสถานที่ เพื่อจัดกิจกรรมงานฤดูหนาว</t>
  </si>
  <si>
    <t>และงานของดี ผลิตภัณฑ์ชุมชน</t>
  </si>
  <si>
    <t>นายณัฐพงษ์  วงษ์ก๋องตั๋น</t>
  </si>
  <si>
    <t>ราคาที่เสนอ 56,000 บาท</t>
  </si>
  <si>
    <t>ลว 25 ธันวาคม 2567</t>
  </si>
  <si>
    <t>จ้างจัดทำปฏิทินสวัสดีปีใหม่ 2568</t>
  </si>
  <si>
    <t>ร้านนพบุรี การพิมพ์</t>
  </si>
  <si>
    <t>ราคาที่เสนอ 70,620 บาท</t>
  </si>
  <si>
    <t>จ.  20/2568</t>
  </si>
  <si>
    <t xml:space="preserve">ซื้ออาหารเสริม(นม) โรงเรียน </t>
  </si>
  <si>
    <t>ราคาที่เสนอ 41,806.80 บาท</t>
  </si>
  <si>
    <t xml:space="preserve">   </t>
  </si>
  <si>
    <t>ลว 6 มกราคม 2568</t>
  </si>
  <si>
    <t xml:space="preserve">โครงการก่อสร้างถนนคอนกรีตเสริมเหล็ก  </t>
  </si>
  <si>
    <t>ต่อจากถนนหลังวัดสีมาราม หน้าบ้านเลขที่ 25/8 ม.2</t>
  </si>
  <si>
    <t>บริษัท บ้านสวย ดีเวลลอปเปอร์ จำกัด</t>
  </si>
  <si>
    <t>ราคาที่เสนอ 126,000 บาท</t>
  </si>
  <si>
    <t>จ.20/2568</t>
  </si>
  <si>
    <t>ราคาที่เสนอ 8,640 บาท</t>
  </si>
  <si>
    <t>จ. 17/2568</t>
  </si>
  <si>
    <t>ลว 9 มกราคม 2568</t>
  </si>
  <si>
    <t xml:space="preserve">ซอย 6 ต่อจากท่อเดิมข้างบ้านเลขที่ 89/103 </t>
  </si>
  <si>
    <t>(บ้านนางฐิตาภา เป็งจันทร์) หมู่ที่ 6</t>
  </si>
  <si>
    <t xml:space="preserve">วางท่อระบายน้ำคอนกรีตเสริมเหล็กพร้อมบ่อพัก </t>
  </si>
  <si>
    <t>หจก.อุทัย การก่อสร้าง</t>
  </si>
  <si>
    <t>ราคาที่เสนอ 427,000 บาท</t>
  </si>
  <si>
    <t>จ. 21/2568</t>
  </si>
  <si>
    <t>ลว 10 มกราคม 2568</t>
  </si>
  <si>
    <t>โครงการก่อสร้างรางระบายน้ำคอนกรีตเสริมเหล็ก</t>
  </si>
  <si>
    <t xml:space="preserve"> สวนสายธาร ผ่านหน้าบ้านเลขที่ 114 ม.5</t>
  </si>
  <si>
    <t>ราคาที่เสนอ 226,500 บาท</t>
  </si>
  <si>
    <t>จ. 22/2568</t>
  </si>
  <si>
    <t xml:space="preserve">ภายในซอยไม้งาม - สิ้นสุดท้ายซอย หมู่ที่ 3 </t>
  </si>
  <si>
    <t>หจก. 223 วิศวการ</t>
  </si>
  <si>
    <t>ราคาที่เสนอ 456,000 บาท</t>
  </si>
  <si>
    <t>จ. 23/2568</t>
  </si>
  <si>
    <t>ราคาที่เสนอ 7,500 บาท</t>
  </si>
  <si>
    <t>ลว 13 มกราคม 2568</t>
  </si>
  <si>
    <t>บริษัท สหไฟฟ้า2018 จำกัด</t>
  </si>
  <si>
    <t>ราคาที่เสนอ 32,830 บาท</t>
  </si>
  <si>
    <t>ซ. 22/2568</t>
  </si>
  <si>
    <t xml:space="preserve">โครงการขยายเขตประปาส่วนภูมิภาค ซอย 5 หมู่ที่ 1 </t>
  </si>
  <si>
    <t>หจก. ณัฐทศักดิ์</t>
  </si>
  <si>
    <t>ราคาที่เสนอ 211,000 บาท</t>
  </si>
  <si>
    <t>จ. 25/2568</t>
  </si>
  <si>
    <t xml:space="preserve">โครงการปรับปรุงผิวจราจร  ซอย 3 สุดซอย หมู่ที่ 7 </t>
  </si>
  <si>
    <t>ราคาที่เสนอ 207,000 บาท</t>
  </si>
  <si>
    <t>จ. 26/2568</t>
  </si>
  <si>
    <t>จ้างเหมาซ่อมแซมครุภัณฑ์ยานพาหนะและขนส่ง</t>
  </si>
  <si>
    <t>อู่ช่างแสงเซอร์วิส</t>
  </si>
  <si>
    <t>ราคาที่เสนอ 151,000 บาท</t>
  </si>
  <si>
    <t>ลว 30 มกราคม 2568</t>
  </si>
  <si>
    <t xml:space="preserve">โครงการก่อสร้างระบายน้ำคอนกรีตเสริมเหล็ก  </t>
  </si>
  <si>
    <t>ตั้งแต่บ้านนายตระกูล หรั่งเล็กถึงลำเหมืองสายตะวันออก ม.7</t>
  </si>
  <si>
    <t>หจก. ซื่นชมสมบูรณ์ทรัพย์</t>
  </si>
  <si>
    <t>ราคาที่เสนอ 299,000 บาท</t>
  </si>
  <si>
    <t>จ. 27/2568</t>
  </si>
  <si>
    <t>โครงการส่งเสริมคุณภาพชีวิตผู้สูงอายุ</t>
  </si>
  <si>
    <t>โครงการปรับสภาพแวดล้อมคนพิการราย นายปกรณ์ ณ ลำพูน</t>
  </si>
  <si>
    <t>เลื่อยโซ่ยนต์</t>
  </si>
  <si>
    <t>ราคาที่เสนอ 26,300.60 บาท</t>
  </si>
  <si>
    <t xml:space="preserve">จ. 25/2568  </t>
  </si>
  <si>
    <t xml:space="preserve">ซื้ออาหารเสริม(นม)โรงเรียน </t>
  </si>
  <si>
    <t>ราคาที่เสนอ 48,914.25 บาท</t>
  </si>
  <si>
    <t>ซ. 27/2568</t>
  </si>
  <si>
    <t xml:space="preserve">ซอย 7 หมู่ที่ 5 </t>
  </si>
  <si>
    <t>หจก.สิริเรืองไชย</t>
  </si>
  <si>
    <t>จ.29/2568</t>
  </si>
  <si>
    <t>ราคาที่เสนอ 94,000 บาท</t>
  </si>
  <si>
    <t>จ.30/2568</t>
  </si>
  <si>
    <t>ซอย 13 หมู่ที่ 2</t>
  </si>
  <si>
    <t>ราคาที่เสนอ 185,000 บาท</t>
  </si>
  <si>
    <t>จ. 31/2568</t>
  </si>
  <si>
    <t>เครื่องปรับอากาศ แบบติดผนัง  24000 BTU</t>
  </si>
  <si>
    <t>นายคมสันต์  วงศ์หล้า</t>
  </si>
  <si>
    <t>ราคาที่เสนอ 37,000 บาท</t>
  </si>
  <si>
    <t>จ. 36/2568</t>
  </si>
  <si>
    <t xml:space="preserve">โครงการปรับปรุงผิวจราจร ถนนสายสันกำแพง (1006) </t>
  </si>
  <si>
    <t>ตั้งแต่ปากซอยศิลากิจ - สิ้นสุดเขต หมู่ 3</t>
  </si>
  <si>
    <t>หจก. รุ่งโพธิ์ สลิตา</t>
  </si>
  <si>
    <t>ราคาที่เสนอ 563,000 บาท</t>
  </si>
  <si>
    <t>จ. 28/๒๕๖๘</t>
  </si>
  <si>
    <t>ลว 14  มีนาคม ๒๕๖๘</t>
  </si>
  <si>
    <t>ราคาที่เสนอ 43,989.75 บาท</t>
  </si>
  <si>
    <t>ซ. 28/๒๕๖๘</t>
  </si>
  <si>
    <t xml:space="preserve">จ้างเหมาซ่อมแซมครุภัณฑ์ยานพาหนะและขนส่ง </t>
  </si>
  <si>
    <t>บริษัท เจริญยนตรการ จำกัด</t>
  </si>
  <si>
    <t>ราคาที่เสนอ 2,198.85 บาท</t>
  </si>
  <si>
    <t>จ 29/๒๕๖๘</t>
  </si>
  <si>
    <t>ลว 14 มีนาคม ๒๕๖๘</t>
  </si>
  <si>
    <t xml:space="preserve">โครงการขยายเขตประปาส่วนภูมิภาค  ซอย 1 หมู่ที่ 2 </t>
  </si>
  <si>
    <t>ราคาที่เสนอ 272,000 บาท</t>
  </si>
  <si>
    <t>จ 32/๒๕๖๘</t>
  </si>
  <si>
    <t xml:space="preserve">โครงการปรับปรุงผิวจราจร หน้า ทต.สันกลาง - </t>
  </si>
  <si>
    <t>สิ้นสุดเขต หมู่ที่ 5 ตำบลสันกลาง</t>
  </si>
  <si>
    <t>บริษัท ภาคเหนือวัสดุ จำกัด</t>
  </si>
  <si>
    <t>ราคาที่เสนอ 463,000 บาท</t>
  </si>
  <si>
    <t>จ 33/๒๕๖๘</t>
  </si>
  <si>
    <t>โครงการขยายเขตประปาส่วนภูมิภาค ซอย 5 หมู่ที่ 2</t>
  </si>
  <si>
    <t>ราคาที่เสนอ 125,000 บาท</t>
  </si>
  <si>
    <t>จ 34/๒๕๖๘</t>
  </si>
  <si>
    <t>โครงการขยายเขตประปาส่วนภูมิภาค ซอย 6 หมู่ที่ 2</t>
  </si>
  <si>
    <t>ราคาที่เสนอ 189,000 บาท</t>
  </si>
  <si>
    <t>จ 35/๒๕๖๘</t>
  </si>
  <si>
    <t xml:space="preserve">โครงการขยายเขตประปาส่วนภูมิภาค ซอย 2 หมู่ที่ 6 </t>
  </si>
  <si>
    <t>ราคาที่เสนอ290,000 บาท</t>
  </si>
  <si>
    <t>จ 36/๒๕๖๘</t>
  </si>
  <si>
    <t>บริษัท นพดลพานิช</t>
  </si>
  <si>
    <t>ราคาที่เสนอ 27,365 บาท</t>
  </si>
  <si>
    <t>ซ 37/๒๕๖๘</t>
  </si>
  <si>
    <t xml:space="preserve">โครงการขยายเขตประปาส่วนภูมิภาค  ซอย 5 หมู่ที่ 6 </t>
  </si>
  <si>
    <t>ราคาที่เสนอ 200,000 บาท</t>
  </si>
  <si>
    <t>จ 37/๒๕๖๘</t>
  </si>
  <si>
    <t xml:space="preserve">โครงการปรับปรุงทางเท้าคอนกรีตเสริมเหล็ก </t>
  </si>
  <si>
    <t>ทางเข้าหมู่บ้าสิรินโฮม 1 หมู่ที่ 5</t>
  </si>
  <si>
    <t>จ 38/๒๕๖๘</t>
  </si>
  <si>
    <t xml:space="preserve">โครงการก่อสร้างราง, ท่อระบายน้ำคอนกรีตเสริมเหล็ก </t>
  </si>
  <si>
    <t xml:space="preserve">ซอย 12 - เชื่อมลำเหมืองด้านทิศตะวันออก หมู่ที่ 4 </t>
  </si>
  <si>
    <t>ราคาที่เสนอ 45,300บาท</t>
  </si>
  <si>
    <t>ราคาที่เสนอ 65,900 บาท</t>
  </si>
  <si>
    <t>จ 39/๒๕๖๘</t>
  </si>
  <si>
    <t xml:space="preserve"> ถนนจากแยกซอย 5 หมู่ที่ 1</t>
  </si>
  <si>
    <t>นายประสงค์  ใจสม</t>
  </si>
  <si>
    <t>ราคาที่เสนอ 71,000 บาท</t>
  </si>
  <si>
    <t>จ 40/๒๕๖๘</t>
  </si>
  <si>
    <t>หน้าวัดสันกลางใต้ ม.5</t>
  </si>
  <si>
    <t>ราคาที่เสนอ 157,000 บาท</t>
  </si>
  <si>
    <t>จ 41/๒๕๖๘</t>
  </si>
  <si>
    <t>โครงการปรับปรุงถนนด้วยแอสฟัลท์ติกคอนกรีต (Over lay)</t>
  </si>
  <si>
    <t xml:space="preserve"> ซอย 3 ถึงปากทาง บ.ทรูคอร์เปอร์เรชั่น ม.1 </t>
  </si>
  <si>
    <t>หจก. พนธกรการ โยธา</t>
  </si>
  <si>
    <t>ราคาที่เสนอ 1,250,000 บาท</t>
  </si>
  <si>
    <t>จ 24/๒๕๖๘</t>
  </si>
  <si>
    <t>ลว 17 มีนาคม ๒๕๖๘</t>
  </si>
  <si>
    <t>โครงการปรับสภาพแวดล้อมที่อยู่อาศัยให้แก่คนพิการ</t>
  </si>
  <si>
    <t xml:space="preserve"> ประจำปี 2568 รายนางนิตยา ประจิตร์</t>
  </si>
  <si>
    <t>นายนายธีรพงษ์  คำหลวง</t>
  </si>
  <si>
    <t>ราคาที่เสนอ 40,000 บาท</t>
  </si>
  <si>
    <t xml:space="preserve"> ประจำปี 2568 ราย นางจันทร์ทิพย์ สุทร</t>
  </si>
  <si>
    <t>นายธีรพงษ์  คำหลวง</t>
  </si>
  <si>
    <t>นายตะวัน  นวนใจ</t>
  </si>
  <si>
    <t>เครื่องช่วยหายใจ SCBA</t>
  </si>
  <si>
    <t xml:space="preserve"> (Self contained Breathing Apparatur)</t>
  </si>
  <si>
    <t>หจก.ซีเอ็ม เรสคิวแอนด์คอมมูนิเคชั่น</t>
  </si>
  <si>
    <t>ราคาที่เสนอ 492,000 บาท</t>
  </si>
  <si>
    <t>ซ 40/๒๕๖๘</t>
  </si>
  <si>
    <t>จ้างเหมายานพาหนะพร้อมคนขับ</t>
  </si>
  <si>
    <t>นายแก้ว  อนุวาร</t>
  </si>
  <si>
    <t>ราคาที่เสนอ 9,600 บาท</t>
  </si>
  <si>
    <t xml:space="preserve">โครงการขยายสะพาน  ปากทางสะพาน </t>
  </si>
  <si>
    <t xml:space="preserve">ซอย 3 (ซอยสินนท์) หมู่ที่ 1 </t>
  </si>
  <si>
    <t>ราคาที่เสนอ 303,000 บาท</t>
  </si>
  <si>
    <t>ซ 41/๒๕๖๘</t>
  </si>
  <si>
    <t>จ. 9/๒๕๖๘</t>
  </si>
  <si>
    <t>นางมะลิวัลย์  หมูปิน</t>
  </si>
  <si>
    <t>จ. 38/๒๕๖๘</t>
  </si>
  <si>
    <t>โครงการปรับสภาพแวดล้อมและสิ่งอำนวยความสะดวก</t>
  </si>
  <si>
    <t xml:space="preserve">ของผู้สูงอายุให้เหมาะสมและปลอดภัย ประจำปี 2568 </t>
  </si>
  <si>
    <t>รายนายบุญปิง สิทธิแก้ว</t>
  </si>
  <si>
    <t>บริษัท  มนตรีแมชชินทูลส์ จำกัด</t>
  </si>
  <si>
    <t>ราคาที่เสนอ 4,300 บาท</t>
  </si>
  <si>
    <t>ซ 45/๒๕๖๘</t>
  </si>
  <si>
    <t>ลว 18 มีนาคม ๒๕๖๘</t>
  </si>
  <si>
    <t>โครงการจัดซื้อเครื่องเล่นสนามเด็กเล่น</t>
  </si>
  <si>
    <t>เก้าอี้ผู้บริหาร, เก้าอี้สำนักงาน, เก้าอี้อเนกประสงค์</t>
  </si>
  <si>
    <t>เก้าอี้ผู้บริหาร, เก้าอี้สำนักงาน</t>
  </si>
  <si>
    <t>ตู้เชื่อมอินเวอร์เตอร์ ขนาดกระแสเชื่อม 200 แอมป์</t>
  </si>
  <si>
    <t>โครงการปรับปรุงเสียงไร้สาย (หอกระจายข่าวเทศบาลตำบลสันกลาง)</t>
  </si>
  <si>
    <t>ค่าจ้างเหมาจัดเก็บขยะและกำจัดสิ่งปฏิกูล</t>
  </si>
  <si>
    <t>โฮมทอยส์</t>
  </si>
  <si>
    <t>ราคาที่เสนอ 249,090 บาท</t>
  </si>
  <si>
    <t>ซ. 2/2568</t>
  </si>
  <si>
    <t>ลว 29 เมษายน 2568</t>
  </si>
  <si>
    <t>โครงการก่อสร้างถนนคอนกรีตเสริมเหล็ก</t>
  </si>
  <si>
    <t>หน้าบ้านเลขที่ 107/1 ม.7</t>
  </si>
  <si>
    <t>หจก. ชื่นชม สมบูรณ์ทรัพย์</t>
  </si>
  <si>
    <t xml:space="preserve">จ. 43/2568    </t>
  </si>
  <si>
    <t>นายนเรศ  ณ ลำพูน</t>
  </si>
  <si>
    <t xml:space="preserve">จ. 44/2568    </t>
  </si>
  <si>
    <t xml:space="preserve">วัดบ้านมอญ (ลำเหมืองสาธารณประโยชน์) ม.1 </t>
  </si>
  <si>
    <t xml:space="preserve">โครงการก่อสร้างท่อลอดเหลี่ยมคอนกรีตเสริมเหล็ก </t>
  </si>
  <si>
    <t>ราคาที่เสนอ 33,700 บาท</t>
  </si>
  <si>
    <t xml:space="preserve">โครงการก่อสร้างรางระบายน้ำคอนกรีตเสริมเหล็ก  </t>
  </si>
  <si>
    <t>ถนนในซอย 5-เชื่อมรางน้ำเดิม ม.2</t>
  </si>
  <si>
    <t>หจก. อุทัย การก่อสร้าง</t>
  </si>
  <si>
    <t>ราคาที่เสนอ 88,000 บาท</t>
  </si>
  <si>
    <t xml:space="preserve">จ. 45/2568    </t>
  </si>
  <si>
    <t>ซอย 6 ต่อจากถนนคอนกรีตเดิมถึงบ้านเลขที่ 89/103</t>
  </si>
  <si>
    <t xml:space="preserve"> (บ้านนางฐิตาภา เป็งจันทร์) หมู่ 6</t>
  </si>
  <si>
    <t>ราคาที่เสนอ 180,000 บาท</t>
  </si>
  <si>
    <t xml:space="preserve">จ. 46/2568    </t>
  </si>
  <si>
    <t xml:space="preserve">โครงการก่อสร้างราวกันตก </t>
  </si>
  <si>
    <t>ลำเหมืองในสวนสายธาร หมู่ที่ 5</t>
  </si>
  <si>
    <t>ราคาที่เสนอ 12,300 บาท</t>
  </si>
  <si>
    <t xml:space="preserve">จ. 47/2568    </t>
  </si>
  <si>
    <t xml:space="preserve">เครื่องคอมพิวเตอร์ สำหรับงานประมวลผล แบบที่ 2 </t>
  </si>
  <si>
    <t>(จอแสดงภาพขนาดไม่น้อยกว่า 19 นิ้ว), เครื่องพิมพ์</t>
  </si>
  <si>
    <t>แบบฉีดหมึก (Inkjet Printer) สําหรับกระดาษขนาด A3, เครื่องสํารองไฟฟ้า ขนาด 1 kVA</t>
  </si>
  <si>
    <t>ราคาที่เสนอ 142,900 บาท</t>
  </si>
  <si>
    <t xml:space="preserve">รายงานสรุปผลการจัดซื้อจัดจ้างของเทศบาลตำบลสันกลาง </t>
  </si>
  <si>
    <t xml:space="preserve">สำนักงานเทศบาลตำบลสันกลาง </t>
  </si>
  <si>
    <t>ซ. 48/2568</t>
  </si>
  <si>
    <t>เครื่องคอมพิวเตอร์ สำหรับงานประมวลผล แบบที่ 1</t>
  </si>
  <si>
    <t xml:space="preserve"> (จอแสดงภาพขนาดไม่น้อยกว่า 19 นิ้ว)</t>
  </si>
  <si>
    <t>ราคาที่เสนอ 48,000 บาท</t>
  </si>
  <si>
    <t>ซ. 49/2568</t>
  </si>
  <si>
    <t>ราคาที่เสนอ 47,280 บาท</t>
  </si>
  <si>
    <t>ราคาที่เสนอ 12,260 บาท</t>
  </si>
  <si>
    <t>ซ. 56/2568</t>
  </si>
  <si>
    <t>ซ. 55/2568</t>
  </si>
  <si>
    <t>บริษัท มนตรีแมชชินทูลส์ จำกัด</t>
  </si>
  <si>
    <t>ราคาที่เสนอ 6,350 บาท</t>
  </si>
  <si>
    <t>ซ. 62/2568</t>
  </si>
  <si>
    <t xml:space="preserve">โครงการขยายเขตประปาส่วนภูมิภาค  ซอย 8 หมู่ที่ 2 </t>
  </si>
  <si>
    <t>ราคาที่เสนอ 378,000 บาท</t>
  </si>
  <si>
    <t>จ. 42/2568</t>
  </si>
  <si>
    <t xml:space="preserve">บริษัท สตาร์อีเลคโทรนิค เซลล์ แอนด์ </t>
  </si>
  <si>
    <t>เซอร์วิส จำกัด</t>
  </si>
  <si>
    <t>ราคาที่เสนอ 149,000 บาท</t>
  </si>
  <si>
    <t>จ. 48/2568</t>
  </si>
  <si>
    <t>หจก. ทรายเพชร ก่อสร้าง จำกัด</t>
  </si>
  <si>
    <t>ราคาที่เสนอ 2,904,000 บาท</t>
  </si>
  <si>
    <t>จ. 49/2568</t>
  </si>
  <si>
    <t>สหกรณโคนมเชียงใหม่  จำกัด</t>
  </si>
  <si>
    <t>ราคาที่เสนอ 14688.90 บาท</t>
  </si>
  <si>
    <t>ซ. 54/2568</t>
  </si>
  <si>
    <t>ลว 6 พฤษภาคม 2568</t>
  </si>
  <si>
    <t>ราคาที่เสนอ 479,000 บาท</t>
  </si>
  <si>
    <t>จ. 50/2568</t>
  </si>
  <si>
    <t>ลว. 20 พฤษภาคม 2568</t>
  </si>
  <si>
    <t>บรรเทาสาธารณภัยสำนักงานเทศบาลตำบลสันกลาง</t>
  </si>
  <si>
    <t>โครงการก่อสร้างระบบประปาสำหรับงานป้องกันและ</t>
  </si>
  <si>
    <t>จ้างเหมาแซมซ่อมครุภัณฑ์ยานพาหนะและขนส่ง</t>
  </si>
  <si>
    <t>ศิลากิจรวมอะหลั่ย .</t>
  </si>
  <si>
    <t>ราคาที่เสนอ 5,700 บาท</t>
  </si>
  <si>
    <t xml:space="preserve">จ. 54/2568  </t>
  </si>
  <si>
    <t>ลว 27 พฤษภาคม 2568</t>
  </si>
  <si>
    <t>โต๊ะสำนักงานเหล็กขนาด 4 ฟุต พร้อมกระจก</t>
  </si>
  <si>
    <t>ราคาที่เสนอ 4,850 บาท</t>
  </si>
  <si>
    <t>จ. 78/2568</t>
  </si>
  <si>
    <t xml:space="preserve">โครงการก่อสร้างศาลาอเนกประสงค์ </t>
  </si>
  <si>
    <t>ฌาปนสถาน หมู่ที่ 2</t>
  </si>
  <si>
    <t>หจก.สยามวิศวกรรม แอนด์ ดีเวลลอปเม้นท์</t>
  </si>
  <si>
    <t>ราคาที่เสนอ 1,600,000 บาท</t>
  </si>
  <si>
    <t>ลว 18 มิถุนายน 2568</t>
  </si>
  <si>
    <t xml:space="preserve">จ. 51/2568       </t>
  </si>
  <si>
    <t>ลว 20 มิถุนายน 2568</t>
  </si>
  <si>
    <t xml:space="preserve">วางท่อระบายน้ำคอนกรีตเสริมเหล็กพร้อมบ่อพัก  </t>
  </si>
  <si>
    <t xml:space="preserve">ถนนสายหลัก หน้าบ้านเลขที่ 89 หมู่ที่ 1 </t>
  </si>
  <si>
    <t xml:space="preserve">จ. 53/2568  </t>
  </si>
  <si>
    <t>ลว 25 มิถุนายน 2568</t>
  </si>
  <si>
    <t>โทรศัพท์สำนักงาน</t>
  </si>
  <si>
    <t>หน้าบ้านเลขที่ 66/2 ม.5 ต.สันกลาง</t>
  </si>
  <si>
    <t>ราคาที่เสนอ 462,000 บาท</t>
  </si>
  <si>
    <t>จ. 54/2568</t>
  </si>
  <si>
    <t>ลว 8 กรกฎาคม 2568</t>
  </si>
  <si>
    <t>บจก.ไอคิวเซ็นเตอร์</t>
  </si>
  <si>
    <t>ราคาที่เสนอ 1,800 บาท</t>
  </si>
  <si>
    <t>จ. 86/2568</t>
  </si>
  <si>
    <t>ลว 9 กรกฎาคม 2568</t>
  </si>
  <si>
    <t>จ. 87/2568</t>
  </si>
  <si>
    <t xml:space="preserve">ต่อจากซอย 5 หมู่ที่ 6 (ข้างหมู่บ้านสิรินโฮม 3 </t>
  </si>
  <si>
    <t xml:space="preserve">ไปถึงบ้านผู้ช่วยสม บุญเพ็ญ) </t>
  </si>
  <si>
    <t>ราคาที่เสนอ 278,400 บาท</t>
  </si>
  <si>
    <t>จ. 55/2568</t>
  </si>
  <si>
    <t>ลว 15 กรกฎาคม 2568</t>
  </si>
  <si>
    <t xml:space="preserve">เครื่องสูบน้ำ แบบหอยโข่ง, ปั้มแช่ </t>
  </si>
  <si>
    <t xml:space="preserve">บจก. มนตรีวอเตอร์ปัม </t>
  </si>
  <si>
    <t>ราคาที่เสนอ 37,400 บาท</t>
  </si>
  <si>
    <t xml:space="preserve">โครงการก่อสร้างรางเปิดรูปตัวยูคอนกรีตเสริมเหล็ก  </t>
  </si>
  <si>
    <t>ลำเหมืองสาธารณประโยชน์ (ข้างร้านเจมส์แกลอรี่) ถึง</t>
  </si>
  <si>
    <t>ลำเหมืองแม่กวง ท้ายซอย 6 หมู่บ้านธารทิพย์ หมู่ที่ 3</t>
  </si>
  <si>
    <t>ราคาที่เสนอ 1,353,400 บาท</t>
  </si>
  <si>
    <t>ลว 22 กรกฎาคม 2568</t>
  </si>
  <si>
    <t>ซ.84/2568</t>
  </si>
  <si>
    <t>เครื่องเสียง</t>
  </si>
  <si>
    <t xml:space="preserve">ท้ายซอย 17 แยกขวามือ หมู่ที่ 2 </t>
  </si>
  <si>
    <t>หจก. ชื่นชม สมบูรณ์</t>
  </si>
  <si>
    <t>ราคาที่เสนอ 460,000 บาท</t>
  </si>
  <si>
    <t>จ. 52/2568</t>
  </si>
  <si>
    <t>ลว 2 สิงหาคม 2568</t>
  </si>
  <si>
    <t>เครื่องปรับอากาศ แบบตั้งพื้นหรือแบบแขวน</t>
  </si>
  <si>
    <t xml:space="preserve"> (ระบบ inverter) 30000 BTU, </t>
  </si>
  <si>
    <t xml:space="preserve">เครื่องปรับอากาศ แบบติดผนัง (ระบบ inverter) </t>
  </si>
  <si>
    <t>24000 BTU</t>
  </si>
  <si>
    <t>นายคมสันต์ วงศ์หล้า</t>
  </si>
  <si>
    <t>ราคาที่เสนอ 84,600 บาท</t>
  </si>
  <si>
    <t>ซ. 91/2568</t>
  </si>
  <si>
    <t>ลว 5 สิงหาคม 2568</t>
  </si>
  <si>
    <t xml:space="preserve">เครื่องปรับอากาศ แบบตั้งพื้นหรือแบบแขวน </t>
  </si>
  <si>
    <t>(ระบบ inverter) 30000 BTU</t>
  </si>
  <si>
    <t>ราคาที่เสนอ 46,900 บาท</t>
  </si>
  <si>
    <t>โครงการปรับปรุงสนามหญ้าเทียม โดยรื้อหญ้าเทียมเดิม</t>
  </si>
  <si>
    <t>และติดตั้งหญ้าเทียมขนาด 30*50 เมตร และตรวจเช็ก</t>
  </si>
  <si>
    <t xml:space="preserve">สภาพพื้นผิวเดิมและทำความสะอาดพื้นคอนกรีต  </t>
  </si>
  <si>
    <t>บริษัท เซ็นเตอร์ เทิร์ฟ จำกัด</t>
  </si>
  <si>
    <t>ราคาที่เสนอ 1,288,000 บาท</t>
  </si>
  <si>
    <t>หจก. ทิกเกอร์ ซาวด์แอนด์ซีสเท็ม</t>
  </si>
  <si>
    <t>ราคาที่เสนอ 23,000 บาท</t>
  </si>
  <si>
    <t>ซ. 92/2568</t>
  </si>
  <si>
    <t>ลว. 5 สิงหาคม 2568</t>
  </si>
  <si>
    <t>จ. 58/2568</t>
  </si>
  <si>
    <t>ลว 19 สิงหาคม 2568</t>
  </si>
  <si>
    <t>ซ 99/2568</t>
  </si>
  <si>
    <t xml:space="preserve">ลว. 20 สิงหาคม 2568 </t>
  </si>
  <si>
    <t>รถบรรทุกดีเซลขนาด 1 ตันปริมาตรกระบอกสูบ</t>
  </si>
  <si>
    <t>ไม่ต่ำกว่า 2400 ซีซี หรือกำลังเครื่องยนต์สูงสุดไม่ต่ำกว่า</t>
  </si>
  <si>
    <t xml:space="preserve"> 110 กิโลวัตต์ ขับเคลื่อน 2 ล้อ แบบดับเบิ้ลแค็บ</t>
  </si>
  <si>
    <t>ราคาที่เสนอ 1,680,000 บาท</t>
  </si>
  <si>
    <t>ซ . 3/2568</t>
  </si>
  <si>
    <t>เลนส์กล้องรูปมุมกว้าง  จำนวน 1 ตัว</t>
  </si>
  <si>
    <t>เครื่องทำน้ำร้อน-น้ำเย็น  จำนวน 1 เครื่อง (กองคลัง)</t>
  </si>
  <si>
    <t>ปั๊มลม ขนาด 50 ลิตร  จำนวน 1 เครื่อง (งานป้องกันฯ)</t>
  </si>
  <si>
    <t>ปั๊มลม ขนาด 35 ลิตร  จำนวน 1 เครื่อง (กองช่าง)</t>
  </si>
  <si>
    <t>ตู้แช่น้ำดื่ม  ขนาด 7.6 คิว  จำนวน 2 ตู้</t>
  </si>
  <si>
    <t>โต๊ะทำงาน แบบไม้ 2 ลิ้นชัก</t>
  </si>
  <si>
    <t>เครื่องเป่าใบไม้</t>
  </si>
  <si>
    <t>ผ้าม่านพร้อมอุปกรณ์ติดตั้ง</t>
  </si>
  <si>
    <t>กล้องถ่ายรูป</t>
  </si>
  <si>
    <t>โครงการจ้างเหมาปรับปรุงห้องสำนักงาน ชั้น 3</t>
  </si>
  <si>
    <t>พัดลมติดผนัง</t>
  </si>
  <si>
    <t>ล้อวัดระยะทาง</t>
  </si>
  <si>
    <t>18000 BTU</t>
  </si>
  <si>
    <t>ราคาที่เสนอ 27,900 บาท</t>
  </si>
  <si>
    <t xml:space="preserve">ซ. 108/2568 </t>
  </si>
  <si>
    <t>ลว.4 กันยายน 2568</t>
  </si>
  <si>
    <t xml:space="preserve">เครื่องคอมพิวเตอร์ สำหรับงานประมวลผล แบบที่ 1 * </t>
  </si>
  <si>
    <t xml:space="preserve">(จอแสดงภาพไม่น้อยกว่า 19 นิ้ว ) จำนวน 4 เครื่อง </t>
  </si>
  <si>
    <t xml:space="preserve"> (กองสาธารณสุขฯ), ชุดโปรแกรมจัดการสำนักงาน </t>
  </si>
  <si>
    <t>แบบที่ 3 ที่มีลิขสิทธิ์ถูกต้องตามกฎหมาย จำนวน 4 ชุด</t>
  </si>
  <si>
    <t>ราคาที่เสนอ 100,500 บาท</t>
  </si>
  <si>
    <t>จำนวนเงิน 100,500 บาท</t>
  </si>
  <si>
    <t>จำนวนเงิน 27,900 บาท</t>
  </si>
  <si>
    <t>ซ. 109/2568</t>
  </si>
  <si>
    <t xml:space="preserve">รถจักรยานยนต์ ขนาด 110  ซีซี แบบเกียร์ธรรมดา  </t>
  </si>
  <si>
    <t>บริษัท สหพานิช เชียงใหม่</t>
  </si>
  <si>
    <t>ราคาที่เสนอ 44,000 บาท</t>
  </si>
  <si>
    <t>จำนวนเงิน 44,000 บาท</t>
  </si>
  <si>
    <t>ซ.110/2568</t>
  </si>
  <si>
    <t xml:space="preserve">เครื่องทำน้ำร้อน-น้ำเย็น จำนวน1เครื่อง , </t>
  </si>
  <si>
    <t>เครื่องทำน้ำอุ่น ขนาด 4500 วัตต์  จำนวน 1 เครื่อง ,</t>
  </si>
  <si>
    <t xml:space="preserve"> ตู้เย็น ขนาด 7 คิวบิกฟุต  จำนวน 1 เครื่อง</t>
  </si>
  <si>
    <t>หจก. บีลิน เทรดดิ้ง คอปอร์เรชั่น</t>
  </si>
  <si>
    <t>ราคาที่เสนอ 23,500 บาท</t>
  </si>
  <si>
    <t>จำนวนเงิน 23,500 บาท</t>
  </si>
  <si>
    <t>ลว. 11 กันยายน 2568</t>
  </si>
  <si>
    <t>บริษัท บิ๊ก คาเมร่า คอร์ปอเรชั่น จำกัด</t>
  </si>
  <si>
    <t>ราคาที่เสนอ 18,990 บาท</t>
  </si>
  <si>
    <t>จำนวนเงิน 18,990 บาท</t>
  </si>
  <si>
    <t>อากาศยานไร้คนขับ (โดรน) จำนวน 1 เครื่อง  (กองคลัง)</t>
  </si>
  <si>
    <t xml:space="preserve">เครื่องรับ-ส่ง วิทยุ ระบบ VHF/FM ชนิดติดรถยนต์ </t>
  </si>
  <si>
    <t>25 วัตต์ จำนวน 2 เครื่อง  (กองสาธารณสุขฯ)</t>
  </si>
  <si>
    <t>บจก. พีเอส เซฟตี้แอนด์ คอมมูนิเคชั่น</t>
  </si>
  <si>
    <t>ราคาที่เสนอ 45,000 บาท</t>
  </si>
  <si>
    <t>จำนวนเงิน 45,000 บาท</t>
  </si>
  <si>
    <t>ซ. 114/2568</t>
  </si>
  <si>
    <t>ลว 11 กันยายน 2568</t>
  </si>
  <si>
    <t>ซ. 113/2568</t>
  </si>
  <si>
    <t xml:space="preserve">เครื่องทำลายเอกสาร แบบตัดละเอียด </t>
  </si>
  <si>
    <t xml:space="preserve">หจก. นอร์ทเทิร์น โอ.เอ.มาร์เก็ตติ้ง </t>
  </si>
  <si>
    <t>ราคาที่เสนอ 17,000 บาท</t>
  </si>
  <si>
    <t>ซ. 115/2568</t>
  </si>
  <si>
    <t xml:space="preserve">เครื่องทำน้ำเย็น แบบต่อท่อ ขนาด 2 ก๊อก </t>
  </si>
  <si>
    <t>ราคาที่เสนอ 15,600 บาท</t>
  </si>
  <si>
    <t>จำนวนเงิน 17,000 บาท</t>
  </si>
  <si>
    <t>จำนวนเงิน 15,600 บาท</t>
  </si>
  <si>
    <t>ซ. 116/2568</t>
  </si>
  <si>
    <t xml:space="preserve">พัดลมติดผนัง ขนาด 16 นิ้ว  จำนวน 3เครื่อง  </t>
  </si>
  <si>
    <t>จำนวนเงิน 7,500 บาท</t>
  </si>
  <si>
    <t>ซ. 117/2568</t>
  </si>
  <si>
    <t xml:space="preserve">โทรศัพท์สำนักงาน ชนิดไร้สาย  จำนวน 1 เครื่อง </t>
  </si>
  <si>
    <t>จำนวนเงิน 1,800 บาท</t>
  </si>
  <si>
    <t>ซ. 118/2568</t>
  </si>
  <si>
    <t>ราคาที่เสนอ 8,500 บาท</t>
  </si>
  <si>
    <t>จำนวนเงิน 8,500 บาท</t>
  </si>
  <si>
    <t>ราคาที่เสนอ 11,375 บาท</t>
  </si>
  <si>
    <t>ซ. 119/2568</t>
  </si>
  <si>
    <t>ซ. 124/2568</t>
  </si>
  <si>
    <t>ลว 17 กันยายน 2568</t>
  </si>
  <si>
    <t xml:space="preserve">ปั๊มแช่ดูดโคลน ขนาด 2 นิ้ว แบบมีลูกลอย </t>
  </si>
  <si>
    <t xml:space="preserve">(กำลังมอเตอร์ไม่น้อยกว่า 750 วัตต์) จำนวน 4 ตัว  </t>
  </si>
  <si>
    <t>จำนวนเงิน 11,375 บาท</t>
  </si>
  <si>
    <t>ราคาที่เสนอ 22,000 บาท</t>
  </si>
  <si>
    <t>จำนวนเงิน 22,000 บาท</t>
  </si>
  <si>
    <t>ซ. 125/2568</t>
  </si>
  <si>
    <t>ราคาที่เสนอ 9,300 บาท</t>
  </si>
  <si>
    <t>จำนวนเงิน 9,300 บาท</t>
  </si>
  <si>
    <t xml:space="preserve">เครื่องเคลือบบัตร ขนาด A4 จำนวน 1 เครื่อง, </t>
  </si>
  <si>
    <t>เครื่องทำลายเอกสาร แบบตัดละเอียด จำนวน 1 เครื่อง</t>
  </si>
  <si>
    <t>ราคาที่เสนอ 25,500 บาท</t>
  </si>
  <si>
    <t>จำนวนเงิน 25,500 บาท</t>
  </si>
  <si>
    <t>ซ. 128/2568</t>
  </si>
  <si>
    <t>บริษัท เอส.เค.โอ.เอ เซ็นเตอร์ จำกัด</t>
  </si>
  <si>
    <t>ซ. 129/2568</t>
  </si>
  <si>
    <t xml:space="preserve">โทรศัพท์สำนักงาน ชนิดไร้สาย จำนวน 1 เครื่อง </t>
  </si>
  <si>
    <t xml:space="preserve">พัดลมติดผนัง ขนาด 16 นิ้ว   จำนวน 10 ตัว </t>
  </si>
  <si>
    <t>ราคาที่เสนอ 29,600 บาท</t>
  </si>
  <si>
    <t>จำนวนเงิน 29,600 บาท</t>
  </si>
  <si>
    <t>ราคาที่เสนอ 26,800 บาท</t>
  </si>
  <si>
    <t>จำนวนเงิน 26,800 บาท</t>
  </si>
  <si>
    <t>ซ. 130/2568</t>
  </si>
  <si>
    <t xml:space="preserve">ชั้นวางอเนกประสงค์ 3 ชั้น  แบบโล่ง จำนวน 3 ตู้  , </t>
  </si>
  <si>
    <t xml:space="preserve">ชั้นวางอเนกประสงค์ 4 ชั้น  แบบโล่ง จำนวน 3 ตู้  , </t>
  </si>
  <si>
    <t>ตู้บานเลื่อน (แบบทึบ) ขนาด 3 ฟุต จำนวน 6 ตู้ ,</t>
  </si>
  <si>
    <t xml:space="preserve"> ตู้บานเลื่อน (แบบทึบ)  ขนาด 5 ฟุต จำนวน 7 ตู้  </t>
  </si>
  <si>
    <t>ราคาที่เสนอ 76,900 บาท</t>
  </si>
  <si>
    <t>จำนวนเงิน 76,900 บาท</t>
  </si>
  <si>
    <t>ซ. 131/2568</t>
  </si>
  <si>
    <t xml:space="preserve">เก้าอี้ จำนวน 50 ตัว, เก้าอี้สำนักงาน  จำนวน  1  ตัว, </t>
  </si>
  <si>
    <t xml:space="preserve">เก้าอี้สำนักงานจำนวน 20ตัว,เก้าอี้สำนักงานพนักพิงสูง  </t>
  </si>
  <si>
    <t xml:space="preserve">จำนวน 1 ตัว (ห้องปฏิบัติงานประธานสภาฯ), </t>
  </si>
  <si>
    <t>เก้าอี้สำนักงานพนักพิงสูงจำนวน1ตัว(ห้องประชุมสภาฯ)</t>
  </si>
  <si>
    <t xml:space="preserve">ชุดโซฟา จำนวน 1 ชุด (ห้องปฏิบัติงานประธานสภาฯ), </t>
  </si>
  <si>
    <t xml:space="preserve">ชุดโซฟา  จำนวน 1 ชุด (ห้องรับรองสภาฯ), </t>
  </si>
  <si>
    <t xml:space="preserve">ชุดโต๊ะประชุม ขนาด 10 ที่นั่ง จำนวน1ชุด, โต๊ะทำงาน </t>
  </si>
  <si>
    <t>จำนวน1ตัว, โต๊ะประชุมจำนวน20ตัว(ห้องประชุมสภาฯ)</t>
  </si>
  <si>
    <t>ราคาที่เสนอ 278,500 บาท</t>
  </si>
  <si>
    <t>จำนวนเงิน 278,500 บาท</t>
  </si>
  <si>
    <t>ซ. 132/2568</t>
  </si>
  <si>
    <t xml:space="preserve">ตู้เก็บแฟ้มเอกสาร 40 ช่อง จำนวน 1 ตู้, ตู้บานเลื่อน </t>
  </si>
  <si>
    <t>5 ฟุต (แบบทึบ) จำนวน 2 ตู้ (สำนักปลัด), ตู้เอกสาร</t>
  </si>
  <si>
    <t xml:space="preserve">บานเลื่อน แบบกระจก  ขนาด 3 ฟุต  จำนวน 2 ตู้ </t>
  </si>
  <si>
    <t xml:space="preserve">(สำนักปลัด), โต๊ะทำงานเหล็ก พร้อมกระจก </t>
  </si>
  <si>
    <t xml:space="preserve">ขนาด 4 ฟุต จำนวน 2 ตัว(สำนักปลัด),โต๊ะทำงานเหล็ก  </t>
  </si>
  <si>
    <t xml:space="preserve">พร้อมกระจก ขนาด 5 ฟุต จำนวน 2 ตัว (สำนักปลัด), </t>
  </si>
  <si>
    <t xml:space="preserve">โต๊ะทำงานเหล็ก  พร้อมกระจก ขนาด 5 ฟุต </t>
  </si>
  <si>
    <t>จำนวน 2 ตัว  (ห้องปฏิบัติงานรองนายกฯ)</t>
  </si>
  <si>
    <t xml:space="preserve">ชุดโซฟาจำนวน1ชุด (ห้องปฏิบัติงานนายกเทศมนตรีฯ), </t>
  </si>
  <si>
    <t>ราคาที่เสนอ 82,200 บาท</t>
  </si>
  <si>
    <t>จำนวนเงิน 82,200 บาท</t>
  </si>
  <si>
    <t>ซ. 133/2568</t>
  </si>
  <si>
    <t>ราคาที่เสนอ 2,900 บาท</t>
  </si>
  <si>
    <t>จำนวนเงิน 2,900 บาท</t>
  </si>
  <si>
    <t>ซ. 134/2568</t>
  </si>
  <si>
    <t>ตู้เหล็ก 2 บาน  จำนวน 3 ตู้ (งานป้องกันฯ),</t>
  </si>
  <si>
    <t xml:space="preserve"> ตู้เอกสารบานเลื่อน แบบกระจก  ขนาด 3 ฟุต </t>
  </si>
  <si>
    <t>จำนวน 2 ตู้ (งานป้องกันฯ), โต๊ะทำงาน 4 ลิ้นชัก</t>
  </si>
  <si>
    <t xml:space="preserve">ชนิดกุญแจล๊อกพร้อมกัน 3 ลิ้นชัก จำนวน 2 ตัว </t>
  </si>
  <si>
    <t>ราคาที่เสนอ 35,900 บาท</t>
  </si>
  <si>
    <t>จำนวนเงิน 35,900 บาท</t>
  </si>
  <si>
    <t>ซ. 135/2568</t>
  </si>
  <si>
    <t>ราคาที่เสนอ 39,800 บาท</t>
  </si>
  <si>
    <t>จำนวนเงิน 39,800 บาท</t>
  </si>
  <si>
    <t>ซื้อครุภัณฑ์คอมพิวเตอร์ จำนวน 8 รายการ สำนักปลัด</t>
  </si>
  <si>
    <t>ราคาที่เสนอ 215,650 บาท</t>
  </si>
  <si>
    <t>จำนวนเงิน 215,650 บาท</t>
  </si>
  <si>
    <t>ซ. 136/2568</t>
  </si>
  <si>
    <t>ลว 18 กันยายน 2568</t>
  </si>
  <si>
    <t>ซ. 138/2568</t>
  </si>
  <si>
    <t>ร้านม่านชลี</t>
  </si>
  <si>
    <t>ราคาที่เสนอ 202,000 บาท</t>
  </si>
  <si>
    <t>จำนวนเงิน 202,000 บาท</t>
  </si>
  <si>
    <t>ซ. 145/2568</t>
  </si>
  <si>
    <t>ราคาที่เสนอ 34,990 บาท</t>
  </si>
  <si>
    <t>จำนวนเงิน 34,990,000 บาท</t>
  </si>
  <si>
    <t>ซ. 146/2568</t>
  </si>
  <si>
    <t>ลว 24 กันยายน 2568</t>
  </si>
  <si>
    <t>นายจำรัส  โปธา</t>
  </si>
  <si>
    <t>ราคาที่เสนอ 230,000 บาท</t>
  </si>
  <si>
    <t>จำนวนเงิน 230,000 บาท</t>
  </si>
  <si>
    <t xml:space="preserve">เครื่องสูบน้ำ แบบหอยโข่ง ชนิดมอเตอร์ไฟฟ้า </t>
  </si>
  <si>
    <t xml:space="preserve">สูบน้ำได้ 1,130 ลิตรต่อนาที  จำนวน 1 เครื่อง  </t>
  </si>
  <si>
    <t xml:space="preserve">(งานป้องกันฯ), ปั๊มแช่ ขนาด 2 นิ้ว แบบมีลูกลอย </t>
  </si>
  <si>
    <t xml:space="preserve">กำลังไฟฟ้าไม่เกิน 750 วัตต์ จำนวน 5 เครื่อง </t>
  </si>
  <si>
    <t>(งานป้องกันฯ), ปั๊มแช่ ขนาด 3 นิ้ว แบบไม่มีลูกลอย</t>
  </si>
  <si>
    <t>ราคาที่เสนอ 14,450 บาท</t>
  </si>
  <si>
    <t>จำนวนเงิน  14,450 บาท</t>
  </si>
  <si>
    <t xml:space="preserve">เครื่องฉีดน้ำแรงดันสูง ขนาด 130 บาร์พร้อมสายฉีดน้ำ  </t>
  </si>
  <si>
    <t>ราคาที่เสนอ 88,606 บาท</t>
  </si>
  <si>
    <t>จำนวนเงิน  88,606 บาท</t>
  </si>
  <si>
    <t>บริษัท มนตรีวอเตอร์ปัม จำกัด</t>
  </si>
  <si>
    <t>ซ. 122/2568</t>
  </si>
  <si>
    <t>ลว 25 กันยายน 2568</t>
  </si>
  <si>
    <t>ซ. 153/2568</t>
  </si>
  <si>
    <t>ตู้เชื่อมอินเวอร์เตอร์ จำนวน 1 เครื่อง (กองช่าง),</t>
  </si>
  <si>
    <t xml:space="preserve"> เลื่อยฉลุไฟฟ้า ขนาด 450 วัตต์ จำนวน 1 เครื่อง </t>
  </si>
  <si>
    <t>จำนวนเงิน  10,000 บาท</t>
  </si>
  <si>
    <t>ซ. 123/2568</t>
  </si>
  <si>
    <t>บริษัท ไอคิวเซ็นเตอร์ พลัส จำกัด</t>
  </si>
  <si>
    <t>ราคาที่เสนอ 1,690 บาท</t>
  </si>
  <si>
    <t>จำนวนเงิน 1,690 บาท</t>
  </si>
  <si>
    <t>ซ. 155/2568</t>
  </si>
  <si>
    <t>หจก. อาร์ บี การสำรวจ</t>
  </si>
  <si>
    <t>ราคาที่เสนอ 11,000 บาท</t>
  </si>
  <si>
    <t>จำนวนเงิน 11,000 บาท</t>
  </si>
  <si>
    <t>ซ. 79/2568</t>
  </si>
  <si>
    <t>ซ. 80/2568</t>
  </si>
  <si>
    <t>ราคาที่เสนอ 5,500 บาท</t>
  </si>
  <si>
    <t>จำนวนเงิน 5,500 บาท</t>
  </si>
  <si>
    <t>เครื่องคอมพิวเตอร์ สำหรับงานประมวลผล แบบที่ 2 *</t>
  </si>
  <si>
    <t xml:space="preserve"> (จอแสดงภาพไม่น้อยกว่า 19 นิ้ว ) จำนวน 1 เครื่อง, </t>
  </si>
  <si>
    <t>เครื่องพิมพ์ Multifunction แบบฉีดหมึกพร้อมติดตั้ง</t>
  </si>
  <si>
    <t xml:space="preserve">ถังหมึกพิมพ์ (Ink Tank Printer) จำนวน 1 เครื่อง, </t>
  </si>
  <si>
    <t>เครื่องสำรองไฟฟ้า ขนาด 800 VA จำนวน 10 เครื่อง,</t>
  </si>
  <si>
    <t xml:space="preserve"> จอแสดงภาพไม่น้อยกว่า 19 นิ้ว จำนวน 1 จอ (กองคลัง)</t>
  </si>
  <si>
    <t>ราคาที่เสนอ 67,380 บาท</t>
  </si>
  <si>
    <t>จำนวนเงิน 67,380 บาท</t>
  </si>
  <si>
    <t>ลว 26 กันยายน 2568</t>
  </si>
  <si>
    <t>ซ. 120/2568</t>
  </si>
  <si>
    <t xml:space="preserve">เลื่อยโซ่พร้อมชุดแท่นชาร์ท ขนาด10นิ้ว จำนวน2เครื่อง  </t>
  </si>
  <si>
    <t>บริษัท เอ็ม.อี.ทูลส์ จำกัด</t>
  </si>
  <si>
    <t>ราคาที่เสนอ 18,800 บาท</t>
  </si>
  <si>
    <t>จำนวนเงิน 18,800 บาท</t>
  </si>
  <si>
    <t>ซ. 81/2568</t>
  </si>
  <si>
    <t xml:space="preserve">เลื่อยโซ่ พร้อมชุดแท่นชาร์ท ขนาด10นิ้ว จำนวน2เครื่อง </t>
  </si>
  <si>
    <t xml:space="preserve"> กำลังไฟฟ้าไม่เกิน 750 วัตต์ จำนวน 5 เครื่อง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</si>
</sst>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_-* #,##0_-;\-* #,##0_-;_-* &quot;-&quot;??_-;_-@_-"/>
    <numFmt numFmtId="188" formatCode="[$-F800]dddd\,\ mmmm\ dd\,\ yyyy"/>
  </numFmts>
  <fonts count="17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4"/>
      <color theme="1"/>
      <name val="TH SarabunIT๙"/>
      <family val="2"/>
    </font>
    <font>
      <b/>
      <sz val="14"/>
      <color theme="1"/>
      <name val="TH SarabunIT๙"/>
      <family val="2"/>
    </font>
    <font>
      <b/>
      <sz val="12"/>
      <color theme="1"/>
      <name val="TH SarabunIT๙"/>
      <family val="2"/>
    </font>
    <font>
      <sz val="13"/>
      <color theme="1"/>
      <name val="TH SarabunIT๙"/>
      <family val="2"/>
    </font>
    <font>
      <sz val="14"/>
      <name val="TH SarabunIT๙"/>
      <family val="2"/>
    </font>
    <font>
      <sz val="11"/>
      <color theme="1"/>
      <name val="TH SarabunIT๙"/>
      <family val="2"/>
    </font>
    <font>
      <sz val="12"/>
      <color theme="1"/>
      <name val="TH SarabunIT๙"/>
      <family val="2"/>
    </font>
    <font>
      <sz val="13"/>
      <name val="TH SarabunIT๙"/>
      <family val="2"/>
    </font>
    <font>
      <sz val="13"/>
      <color rgb="FF000000"/>
      <name val="TH SarabunIT๙"/>
      <family val="2"/>
    </font>
    <font>
      <sz val="10"/>
      <color theme="1"/>
      <name val="TH SarabunIT๙"/>
      <family val="2"/>
    </font>
    <font>
      <sz val="14"/>
      <color theme="1"/>
      <name val="Tahoma"/>
      <family val="2"/>
      <charset val="222"/>
      <scheme val="minor"/>
    </font>
    <font>
      <sz val="14"/>
      <color rgb="FF000000"/>
      <name val="TH SarabunPSK"/>
      <family val="2"/>
    </font>
    <font>
      <sz val="12"/>
      <color rgb="FF000000"/>
      <name val="TH SarabunIT๙"/>
      <family val="2"/>
    </font>
    <font>
      <sz val="13"/>
      <color rgb="FF000000"/>
      <name val="TH SarabunPSK"/>
      <family val="2"/>
    </font>
    <font>
      <b/>
      <sz val="13"/>
      <color theme="1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6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theme="0" tint="-4.9989318521683403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4.9989318521683403E-2"/>
      </bottom>
      <diagonal/>
    </border>
    <border>
      <left style="thin">
        <color auto="1"/>
      </left>
      <right style="thin">
        <color indexed="64"/>
      </right>
      <top style="thin">
        <color theme="0" tint="-4.9989318521683403E-2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theme="0" tint="-4.9989318521683403E-2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theme="2"/>
      </bottom>
      <diagonal/>
    </border>
    <border>
      <left style="thin">
        <color auto="1"/>
      </left>
      <right style="thin">
        <color indexed="64"/>
      </right>
      <top/>
      <bottom style="thin">
        <color theme="1"/>
      </bottom>
      <diagonal/>
    </border>
    <border>
      <left style="thin">
        <color auto="1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0" tint="-4.9989318521683403E-2"/>
      </bottom>
      <diagonal/>
    </border>
    <border>
      <left style="thin">
        <color indexed="64"/>
      </left>
      <right style="thin">
        <color indexed="64"/>
      </right>
      <top style="thin">
        <color theme="0" tint="-4.9989318521683403E-2"/>
      </top>
      <bottom style="thin">
        <color theme="1"/>
      </bottom>
      <diagonal/>
    </border>
    <border>
      <left style="thin">
        <color indexed="64"/>
      </left>
      <right style="thin">
        <color auto="1"/>
      </right>
      <top style="thin">
        <color theme="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theme="0"/>
      </bottom>
      <diagonal/>
    </border>
    <border>
      <left style="thin">
        <color indexed="64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indexed="64"/>
      </right>
      <top/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theme="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theme="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theme="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rgb="FF000000"/>
      </left>
      <right style="thin">
        <color auto="1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 style="thin">
        <color rgb="FF000000"/>
      </right>
      <top style="thin">
        <color indexed="64"/>
      </top>
      <bottom style="thin">
        <color theme="0"/>
      </bottom>
      <diagonal/>
    </border>
    <border>
      <left style="thin">
        <color rgb="FF000000"/>
      </left>
      <right style="thin">
        <color auto="1"/>
      </right>
      <top style="thin">
        <color indexed="64"/>
      </top>
      <bottom style="thin">
        <color theme="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auto="1"/>
      </left>
      <right style="thin">
        <color rgb="FF000000"/>
      </right>
      <top style="thin">
        <color theme="0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theme="0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theme="0"/>
      </top>
      <bottom style="thin">
        <color rgb="FF000000"/>
      </bottom>
      <diagonal/>
    </border>
    <border>
      <left style="thin">
        <color indexed="64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rgb="FF000000"/>
      </left>
      <right style="thin">
        <color rgb="FF000000"/>
      </right>
      <top style="thin">
        <color theme="0"/>
      </top>
      <bottom style="thin">
        <color theme="0"/>
      </bottom>
      <diagonal/>
    </border>
    <border>
      <left style="thin">
        <color rgb="FF000000"/>
      </left>
      <right style="thin">
        <color rgb="FF000000"/>
      </right>
      <top/>
      <bottom style="thin">
        <color theme="0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theme="0"/>
      </bottom>
      <diagonal/>
    </border>
    <border>
      <left style="thin">
        <color rgb="FF000000"/>
      </left>
      <right style="thin">
        <color rgb="FF000000"/>
      </right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theme="0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theme="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theme="0"/>
      </bottom>
      <diagonal/>
    </border>
    <border>
      <left style="thin">
        <color rgb="FF000000"/>
      </left>
      <right/>
      <top/>
      <bottom style="thin">
        <color theme="0"/>
      </bottom>
      <diagonal/>
    </border>
    <border>
      <left style="thin">
        <color rgb="FF000000"/>
      </left>
      <right/>
      <top style="thin">
        <color indexed="64"/>
      </top>
      <bottom style="thin">
        <color theme="0"/>
      </bottom>
      <diagonal/>
    </border>
    <border>
      <left style="thin">
        <color rgb="FF000000"/>
      </left>
      <right/>
      <top style="thin">
        <color theme="0"/>
      </top>
      <bottom/>
      <diagonal/>
    </border>
    <border>
      <left style="thin">
        <color auto="1"/>
      </left>
      <right/>
      <top style="thin">
        <color theme="0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8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43" fontId="2" fillId="0" borderId="1" xfId="1" applyFont="1" applyBorder="1"/>
    <xf numFmtId="187" fontId="2" fillId="0" borderId="1" xfId="1" applyNumberFormat="1" applyFont="1" applyBorder="1"/>
    <xf numFmtId="0" fontId="5" fillId="0" borderId="1" xfId="0" applyFont="1" applyBorder="1"/>
    <xf numFmtId="0" fontId="6" fillId="0" borderId="1" xfId="0" applyFont="1" applyBorder="1" applyAlignment="1">
      <alignment horizontal="left"/>
    </xf>
    <xf numFmtId="3" fontId="2" fillId="0" borderId="1" xfId="0" applyNumberFormat="1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6" fillId="0" borderId="1" xfId="0" applyFont="1" applyBorder="1"/>
    <xf numFmtId="187" fontId="6" fillId="0" borderId="1" xfId="1" applyNumberFormat="1" applyFont="1" applyBorder="1"/>
    <xf numFmtId="0" fontId="0" fillId="0" borderId="1" xfId="0" applyBorder="1"/>
    <xf numFmtId="3" fontId="2" fillId="0" borderId="1" xfId="0" applyNumberFormat="1" applyFont="1" applyBorder="1"/>
    <xf numFmtId="0" fontId="7" fillId="0" borderId="1" xfId="0" applyFont="1" applyBorder="1"/>
    <xf numFmtId="0" fontId="7" fillId="0" borderId="0" xfId="0" applyFont="1"/>
    <xf numFmtId="0" fontId="5" fillId="0" borderId="1" xfId="0" applyFont="1" applyBorder="1" applyAlignment="1">
      <alignment horizontal="center"/>
    </xf>
    <xf numFmtId="187" fontId="5" fillId="0" borderId="1" xfId="1" applyNumberFormat="1" applyFont="1" applyBorder="1"/>
    <xf numFmtId="0" fontId="9" fillId="0" borderId="1" xfId="0" applyFont="1" applyBorder="1" applyAlignment="1">
      <alignment horizontal="left"/>
    </xf>
    <xf numFmtId="43" fontId="5" fillId="0" borderId="1" xfId="1" applyFont="1" applyBorder="1"/>
    <xf numFmtId="43" fontId="8" fillId="0" borderId="1" xfId="1" applyFont="1" applyBorder="1"/>
    <xf numFmtId="187" fontId="8" fillId="0" borderId="1" xfId="1" applyNumberFormat="1" applyFont="1" applyBorder="1"/>
    <xf numFmtId="0" fontId="8" fillId="0" borderId="1" xfId="0" applyFont="1" applyBorder="1" applyAlignment="1">
      <alignment horizontal="left"/>
    </xf>
    <xf numFmtId="0" fontId="10" fillId="0" borderId="2" xfId="0" applyFont="1" applyBorder="1"/>
    <xf numFmtId="0" fontId="10" fillId="0" borderId="5" xfId="0" applyFont="1" applyBorder="1"/>
    <xf numFmtId="0" fontId="8" fillId="0" borderId="1" xfId="0" applyFont="1" applyBorder="1"/>
    <xf numFmtId="0" fontId="4" fillId="0" borderId="1" xfId="0" applyFont="1" applyBorder="1"/>
    <xf numFmtId="0" fontId="12" fillId="0" borderId="0" xfId="0" applyFont="1"/>
    <xf numFmtId="2" fontId="8" fillId="0" borderId="1" xfId="0" applyNumberFormat="1" applyFont="1" applyBorder="1"/>
    <xf numFmtId="0" fontId="8" fillId="0" borderId="1" xfId="0" applyFont="1" applyBorder="1" applyAlignment="1">
      <alignment horizontal="center"/>
    </xf>
    <xf numFmtId="43" fontId="8" fillId="0" borderId="1" xfId="0" applyNumberFormat="1" applyFont="1" applyBorder="1"/>
    <xf numFmtId="0" fontId="11" fillId="0" borderId="0" xfId="0" applyFont="1"/>
    <xf numFmtId="0" fontId="11" fillId="0" borderId="0" xfId="0" applyFont="1" applyFill="1" applyBorder="1"/>
    <xf numFmtId="187" fontId="8" fillId="0" borderId="1" xfId="0" applyNumberFormat="1" applyFont="1" applyBorder="1"/>
    <xf numFmtId="0" fontId="3" fillId="0" borderId="5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8" fillId="0" borderId="3" xfId="0" applyFont="1" applyBorder="1" applyAlignment="1">
      <alignment horizontal="left"/>
    </xf>
    <xf numFmtId="187" fontId="5" fillId="0" borderId="3" xfId="1" applyNumberFormat="1" applyFont="1" applyBorder="1"/>
    <xf numFmtId="0" fontId="5" fillId="0" borderId="3" xfId="0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left"/>
    </xf>
    <xf numFmtId="187" fontId="5" fillId="0" borderId="0" xfId="1" applyNumberFormat="1" applyFont="1" applyBorder="1"/>
    <xf numFmtId="0" fontId="5" fillId="0" borderId="0" xfId="0" applyFont="1" applyBorder="1"/>
    <xf numFmtId="188" fontId="5" fillId="0" borderId="0" xfId="0" applyNumberFormat="1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10" fillId="0" borderId="7" xfId="0" applyFont="1" applyBorder="1"/>
    <xf numFmtId="188" fontId="5" fillId="0" borderId="8" xfId="0" applyNumberFormat="1" applyFont="1" applyBorder="1" applyAlignment="1">
      <alignment horizontal="left"/>
    </xf>
    <xf numFmtId="0" fontId="5" fillId="0" borderId="8" xfId="0" applyFont="1" applyBorder="1" applyAlignment="1">
      <alignment horizontal="left"/>
    </xf>
    <xf numFmtId="188" fontId="5" fillId="0" borderId="9" xfId="0" applyNumberFormat="1" applyFont="1" applyBorder="1" applyAlignment="1">
      <alignment horizontal="left"/>
    </xf>
    <xf numFmtId="0" fontId="5" fillId="0" borderId="2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8" fillId="0" borderId="5" xfId="0" applyFont="1" applyBorder="1" applyAlignment="1">
      <alignment horizontal="left"/>
    </xf>
    <xf numFmtId="187" fontId="5" fillId="0" borderId="2" xfId="1" applyNumberFormat="1" applyFont="1" applyBorder="1" applyAlignment="1">
      <alignment horizontal="center"/>
    </xf>
    <xf numFmtId="187" fontId="5" fillId="0" borderId="5" xfId="1" applyNumberFormat="1" applyFont="1" applyBorder="1"/>
    <xf numFmtId="0" fontId="5" fillId="0" borderId="5" xfId="0" applyFont="1" applyBorder="1"/>
    <xf numFmtId="0" fontId="5" fillId="0" borderId="3" xfId="0" applyFont="1" applyBorder="1"/>
    <xf numFmtId="188" fontId="5" fillId="0" borderId="5" xfId="0" applyNumberFormat="1" applyFont="1" applyBorder="1" applyAlignment="1">
      <alignment horizontal="left"/>
    </xf>
    <xf numFmtId="188" fontId="5" fillId="0" borderId="3" xfId="0" applyNumberFormat="1" applyFont="1" applyBorder="1" applyAlignment="1">
      <alignment horizontal="left"/>
    </xf>
    <xf numFmtId="187" fontId="5" fillId="0" borderId="2" xfId="1" applyNumberFormat="1" applyFont="1" applyBorder="1"/>
    <xf numFmtId="0" fontId="5" fillId="0" borderId="7" xfId="0" applyFont="1" applyBorder="1" applyAlignment="1">
      <alignment horizontal="left"/>
    </xf>
    <xf numFmtId="0" fontId="5" fillId="0" borderId="9" xfId="0" applyFont="1" applyBorder="1" applyAlignment="1">
      <alignment horizontal="left"/>
    </xf>
    <xf numFmtId="0" fontId="8" fillId="0" borderId="2" xfId="0" applyFont="1" applyBorder="1" applyAlignment="1">
      <alignment horizontal="left"/>
    </xf>
    <xf numFmtId="187" fontId="5" fillId="0" borderId="5" xfId="1" applyNumberFormat="1" applyFont="1" applyBorder="1" applyAlignment="1">
      <alignment horizontal="center"/>
    </xf>
    <xf numFmtId="0" fontId="7" fillId="0" borderId="3" xfId="0" applyFont="1" applyBorder="1" applyAlignment="1">
      <alignment horizontal="left"/>
    </xf>
    <xf numFmtId="43" fontId="5" fillId="0" borderId="2" xfId="1" applyFont="1" applyBorder="1"/>
    <xf numFmtId="0" fontId="10" fillId="0" borderId="8" xfId="0" applyFont="1" applyBorder="1"/>
    <xf numFmtId="0" fontId="7" fillId="0" borderId="5" xfId="0" applyFont="1" applyBorder="1" applyAlignment="1">
      <alignment horizontal="left"/>
    </xf>
    <xf numFmtId="15" fontId="5" fillId="0" borderId="8" xfId="0" applyNumberFormat="1" applyFont="1" applyBorder="1" applyAlignment="1">
      <alignment horizontal="left"/>
    </xf>
    <xf numFmtId="15" fontId="5" fillId="0" borderId="3" xfId="0" applyNumberFormat="1" applyFont="1" applyBorder="1" applyAlignment="1">
      <alignment horizontal="left"/>
    </xf>
    <xf numFmtId="15" fontId="5" fillId="0" borderId="9" xfId="0" applyNumberFormat="1" applyFont="1" applyBorder="1" applyAlignment="1">
      <alignment horizontal="left"/>
    </xf>
    <xf numFmtId="43" fontId="5" fillId="0" borderId="0" xfId="1" applyNumberFormat="1" applyFont="1" applyBorder="1"/>
    <xf numFmtId="43" fontId="5" fillId="0" borderId="5" xfId="1" applyNumberFormat="1" applyFont="1" applyBorder="1"/>
    <xf numFmtId="43" fontId="5" fillId="0" borderId="2" xfId="1" applyNumberFormat="1" applyFont="1" applyBorder="1"/>
    <xf numFmtId="0" fontId="8" fillId="0" borderId="5" xfId="0" applyFont="1" applyBorder="1"/>
    <xf numFmtId="3" fontId="5" fillId="0" borderId="2" xfId="0" applyNumberFormat="1" applyFont="1" applyBorder="1"/>
    <xf numFmtId="0" fontId="5" fillId="0" borderId="2" xfId="0" applyFont="1" applyBorder="1"/>
    <xf numFmtId="43" fontId="5" fillId="0" borderId="3" xfId="1" applyNumberFormat="1" applyFont="1" applyBorder="1"/>
    <xf numFmtId="0" fontId="5" fillId="0" borderId="6" xfId="0" applyFont="1" applyBorder="1" applyAlignment="1">
      <alignment horizontal="left"/>
    </xf>
    <xf numFmtId="43" fontId="5" fillId="0" borderId="5" xfId="1" applyFont="1" applyBorder="1"/>
    <xf numFmtId="43" fontId="5" fillId="0" borderId="2" xfId="1" applyNumberFormat="1" applyFont="1" applyBorder="1" applyAlignment="1">
      <alignment horizontal="center"/>
    </xf>
    <xf numFmtId="43" fontId="0" fillId="0" borderId="0" xfId="0" applyNumberFormat="1"/>
    <xf numFmtId="43" fontId="5" fillId="0" borderId="2" xfId="1" applyFont="1" applyBorder="1" applyAlignment="1">
      <alignment horizontal="center"/>
    </xf>
    <xf numFmtId="0" fontId="14" fillId="0" borderId="10" xfId="0" applyFont="1" applyBorder="1"/>
    <xf numFmtId="187" fontId="5" fillId="0" borderId="5" xfId="1" applyNumberFormat="1" applyFont="1" applyBorder="1" applyAlignment="1"/>
    <xf numFmtId="0" fontId="2" fillId="0" borderId="0" xfId="0" applyFont="1" applyAlignment="1"/>
    <xf numFmtId="0" fontId="0" fillId="0" borderId="0" xfId="0" applyAlignment="1"/>
    <xf numFmtId="0" fontId="14" fillId="2" borderId="11" xfId="0" applyFont="1" applyFill="1" applyBorder="1" applyAlignment="1">
      <alignment horizontal="left" vertical="top"/>
    </xf>
    <xf numFmtId="187" fontId="5" fillId="0" borderId="13" xfId="1" applyNumberFormat="1" applyFont="1" applyBorder="1" applyAlignment="1"/>
    <xf numFmtId="0" fontId="5" fillId="0" borderId="12" xfId="0" applyFont="1" applyBorder="1" applyAlignment="1">
      <alignment horizontal="center"/>
    </xf>
    <xf numFmtId="187" fontId="5" fillId="0" borderId="2" xfId="1" applyNumberFormat="1" applyFont="1" applyBorder="1" applyAlignment="1"/>
    <xf numFmtId="0" fontId="5" fillId="0" borderId="13" xfId="0" applyFont="1" applyBorder="1" applyAlignment="1">
      <alignment horizontal="center"/>
    </xf>
    <xf numFmtId="0" fontId="8" fillId="0" borderId="14" xfId="0" applyFont="1" applyBorder="1" applyAlignment="1"/>
    <xf numFmtId="187" fontId="5" fillId="0" borderId="3" xfId="1" applyNumberFormat="1" applyFont="1" applyBorder="1" applyAlignment="1"/>
    <xf numFmtId="0" fontId="15" fillId="2" borderId="12" xfId="0" applyFont="1" applyFill="1" applyBorder="1" applyAlignment="1">
      <alignment horizontal="left" vertical="top"/>
    </xf>
    <xf numFmtId="0" fontId="0" fillId="0" borderId="14" xfId="0" applyBorder="1"/>
    <xf numFmtId="0" fontId="15" fillId="2" borderId="5" xfId="0" applyFont="1" applyFill="1" applyBorder="1" applyAlignment="1">
      <alignment horizontal="left" vertical="top"/>
    </xf>
    <xf numFmtId="0" fontId="0" fillId="0" borderId="15" xfId="0" applyBorder="1" applyAlignment="1"/>
    <xf numFmtId="0" fontId="5" fillId="0" borderId="14" xfId="0" applyFont="1" applyBorder="1" applyAlignment="1"/>
    <xf numFmtId="0" fontId="13" fillId="2" borderId="16" xfId="0" applyFont="1" applyFill="1" applyBorder="1" applyAlignment="1">
      <alignment horizontal="left" vertical="top"/>
    </xf>
    <xf numFmtId="0" fontId="13" fillId="2" borderId="17" xfId="0" applyFont="1" applyFill="1" applyBorder="1" applyAlignment="1">
      <alignment horizontal="left" vertical="top"/>
    </xf>
    <xf numFmtId="0" fontId="5" fillId="0" borderId="18" xfId="0" applyFont="1" applyBorder="1" applyAlignment="1">
      <alignment horizontal="center"/>
    </xf>
    <xf numFmtId="0" fontId="5" fillId="0" borderId="18" xfId="0" applyFont="1" applyBorder="1" applyAlignment="1"/>
    <xf numFmtId="0" fontId="13" fillId="2" borderId="18" xfId="0" applyFont="1" applyFill="1" applyBorder="1" applyAlignment="1">
      <alignment horizontal="left" vertical="top"/>
    </xf>
    <xf numFmtId="187" fontId="5" fillId="0" borderId="18" xfId="1" applyNumberFormat="1" applyFont="1" applyBorder="1"/>
    <xf numFmtId="0" fontId="5" fillId="0" borderId="19" xfId="0" applyFont="1" applyBorder="1" applyAlignment="1">
      <alignment horizontal="center"/>
    </xf>
    <xf numFmtId="0" fontId="13" fillId="2" borderId="20" xfId="0" applyFont="1" applyFill="1" applyBorder="1" applyAlignment="1">
      <alignment horizontal="left" vertical="top"/>
    </xf>
    <xf numFmtId="187" fontId="5" fillId="0" borderId="19" xfId="1" applyNumberFormat="1" applyFont="1" applyBorder="1"/>
    <xf numFmtId="0" fontId="13" fillId="2" borderId="21" xfId="0" applyFont="1" applyFill="1" applyBorder="1" applyAlignment="1">
      <alignment horizontal="left" vertical="top"/>
    </xf>
    <xf numFmtId="0" fontId="3" fillId="0" borderId="18" xfId="0" applyFont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13" fillId="2" borderId="26" xfId="0" applyFont="1" applyFill="1" applyBorder="1" applyAlignment="1">
      <alignment horizontal="left" vertical="top" wrapText="1"/>
    </xf>
    <xf numFmtId="0" fontId="13" fillId="2" borderId="22" xfId="0" applyFont="1" applyFill="1" applyBorder="1" applyAlignment="1">
      <alignment horizontal="left" vertical="top" wrapText="1"/>
    </xf>
    <xf numFmtId="0" fontId="15" fillId="2" borderId="24" xfId="0" applyFont="1" applyFill="1" applyBorder="1" applyAlignment="1">
      <alignment horizontal="left" vertical="top" wrapText="1"/>
    </xf>
    <xf numFmtId="0" fontId="15" fillId="2" borderId="24" xfId="0" applyFont="1" applyFill="1" applyBorder="1" applyAlignment="1">
      <alignment horizontal="left" vertical="top"/>
    </xf>
    <xf numFmtId="0" fontId="5" fillId="0" borderId="27" xfId="0" applyFont="1" applyBorder="1" applyAlignment="1">
      <alignment horizontal="center"/>
    </xf>
    <xf numFmtId="187" fontId="5" fillId="0" borderId="27" xfId="1" applyNumberFormat="1" applyFont="1" applyBorder="1"/>
    <xf numFmtId="0" fontId="5" fillId="0" borderId="27" xfId="0" applyFont="1" applyBorder="1" applyAlignment="1">
      <alignment horizontal="left"/>
    </xf>
    <xf numFmtId="0" fontId="15" fillId="2" borderId="3" xfId="0" applyFont="1" applyFill="1" applyBorder="1" applyAlignment="1">
      <alignment horizontal="left" vertical="top" wrapText="1"/>
    </xf>
    <xf numFmtId="0" fontId="15" fillId="2" borderId="25" xfId="0" applyFont="1" applyFill="1" applyBorder="1" applyAlignment="1">
      <alignment horizontal="left" vertical="top"/>
    </xf>
    <xf numFmtId="187" fontId="5" fillId="0" borderId="28" xfId="1" applyNumberFormat="1" applyFont="1" applyBorder="1"/>
    <xf numFmtId="0" fontId="15" fillId="2" borderId="27" xfId="0" applyFont="1" applyFill="1" applyBorder="1" applyAlignment="1">
      <alignment horizontal="left" vertical="top"/>
    </xf>
    <xf numFmtId="0" fontId="5" fillId="0" borderId="27" xfId="0" applyFont="1" applyBorder="1"/>
    <xf numFmtId="0" fontId="5" fillId="0" borderId="28" xfId="0" applyFont="1" applyBorder="1" applyAlignment="1">
      <alignment horizontal="center"/>
    </xf>
    <xf numFmtId="187" fontId="5" fillId="0" borderId="29" xfId="1" applyNumberFormat="1" applyFont="1" applyBorder="1"/>
    <xf numFmtId="187" fontId="5" fillId="0" borderId="30" xfId="1" applyNumberFormat="1" applyFont="1" applyBorder="1"/>
    <xf numFmtId="0" fontId="5" fillId="0" borderId="31" xfId="0" applyFont="1" applyBorder="1"/>
    <xf numFmtId="0" fontId="5" fillId="0" borderId="3" xfId="0" applyFont="1" applyBorder="1" applyAlignment="1">
      <alignment horizontal="left" wrapText="1"/>
    </xf>
    <xf numFmtId="0" fontId="15" fillId="2" borderId="32" xfId="0" applyFont="1" applyFill="1" applyBorder="1" applyAlignment="1">
      <alignment horizontal="left" vertical="top"/>
    </xf>
    <xf numFmtId="0" fontId="13" fillId="2" borderId="23" xfId="0" applyFont="1" applyFill="1" applyBorder="1" applyAlignment="1">
      <alignment horizontal="left" vertical="top" wrapText="1"/>
    </xf>
    <xf numFmtId="0" fontId="15" fillId="2" borderId="23" xfId="0" applyFont="1" applyFill="1" applyBorder="1" applyAlignment="1">
      <alignment horizontal="left" vertical="top"/>
    </xf>
    <xf numFmtId="0" fontId="13" fillId="2" borderId="33" xfId="0" applyFont="1" applyFill="1" applyBorder="1" applyAlignment="1">
      <alignment horizontal="left" vertical="top" wrapText="1"/>
    </xf>
    <xf numFmtId="0" fontId="15" fillId="2" borderId="33" xfId="0" applyFont="1" applyFill="1" applyBorder="1" applyAlignment="1">
      <alignment horizontal="left" vertical="top" wrapText="1"/>
    </xf>
    <xf numFmtId="0" fontId="15" fillId="2" borderId="30" xfId="0" applyFont="1" applyFill="1" applyBorder="1" applyAlignment="1">
      <alignment horizontal="left" vertical="top"/>
    </xf>
    <xf numFmtId="0" fontId="10" fillId="0" borderId="28" xfId="0" applyFont="1" applyBorder="1" applyAlignment="1">
      <alignment horizontal="left"/>
    </xf>
    <xf numFmtId="0" fontId="10" fillId="0" borderId="0" xfId="0" applyFont="1" applyBorder="1"/>
    <xf numFmtId="0" fontId="10" fillId="0" borderId="3" xfId="0" applyFont="1" applyBorder="1"/>
    <xf numFmtId="0" fontId="5" fillId="0" borderId="4" xfId="0" applyFont="1" applyBorder="1" applyAlignment="1">
      <alignment horizontal="center"/>
    </xf>
    <xf numFmtId="0" fontId="5" fillId="0" borderId="30" xfId="0" applyFont="1" applyBorder="1"/>
    <xf numFmtId="0" fontId="5" fillId="0" borderId="28" xfId="0" applyFont="1" applyBorder="1" applyAlignment="1">
      <alignment horizontal="left"/>
    </xf>
    <xf numFmtId="0" fontId="5" fillId="0" borderId="30" xfId="0" applyFont="1" applyBorder="1" applyAlignment="1">
      <alignment horizontal="left"/>
    </xf>
    <xf numFmtId="43" fontId="5" fillId="0" borderId="5" xfId="1" applyNumberFormat="1" applyFont="1" applyBorder="1" applyAlignment="1">
      <alignment horizontal="center"/>
    </xf>
    <xf numFmtId="187" fontId="5" fillId="0" borderId="3" xfId="1" applyNumberFormat="1" applyFont="1" applyBorder="1" applyAlignment="1">
      <alignment horizontal="center"/>
    </xf>
    <xf numFmtId="0" fontId="13" fillId="2" borderId="35" xfId="0" applyFont="1" applyFill="1" applyBorder="1" applyAlignment="1">
      <alignment horizontal="left" vertical="top" wrapText="1"/>
    </xf>
    <xf numFmtId="187" fontId="5" fillId="0" borderId="28" xfId="1" applyNumberFormat="1" applyFont="1" applyBorder="1" applyAlignment="1">
      <alignment horizontal="center"/>
    </xf>
    <xf numFmtId="0" fontId="13" fillId="2" borderId="36" xfId="0" applyFont="1" applyFill="1" applyBorder="1" applyAlignment="1">
      <alignment horizontal="left" vertical="top" wrapText="1"/>
    </xf>
    <xf numFmtId="0" fontId="5" fillId="0" borderId="37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15" fillId="2" borderId="35" xfId="0" applyFont="1" applyFill="1" applyBorder="1" applyAlignment="1">
      <alignment horizontal="left" vertical="top" wrapText="1"/>
    </xf>
    <xf numFmtId="0" fontId="15" fillId="2" borderId="38" xfId="0" applyFont="1" applyFill="1" applyBorder="1" applyAlignment="1">
      <alignment horizontal="left" vertical="top"/>
    </xf>
    <xf numFmtId="0" fontId="5" fillId="0" borderId="16" xfId="0" applyFont="1" applyBorder="1" applyAlignment="1">
      <alignment horizontal="center"/>
    </xf>
    <xf numFmtId="0" fontId="15" fillId="2" borderId="39" xfId="0" applyFont="1" applyFill="1" applyBorder="1" applyAlignment="1">
      <alignment horizontal="left" vertical="top"/>
    </xf>
    <xf numFmtId="0" fontId="15" fillId="2" borderId="26" xfId="0" applyFont="1" applyFill="1" applyBorder="1" applyAlignment="1">
      <alignment horizontal="left" vertical="top" wrapText="1"/>
    </xf>
    <xf numFmtId="0" fontId="15" fillId="2" borderId="26" xfId="0" applyFont="1" applyFill="1" applyBorder="1" applyAlignment="1">
      <alignment horizontal="left" vertical="top"/>
    </xf>
    <xf numFmtId="0" fontId="5" fillId="0" borderId="40" xfId="0" applyFont="1" applyBorder="1" applyAlignment="1">
      <alignment horizontal="center"/>
    </xf>
    <xf numFmtId="0" fontId="15" fillId="2" borderId="41" xfId="0" applyFont="1" applyFill="1" applyBorder="1" applyAlignment="1">
      <alignment horizontal="left" vertical="top"/>
    </xf>
    <xf numFmtId="0" fontId="5" fillId="0" borderId="28" xfId="0" applyFont="1" applyBorder="1"/>
    <xf numFmtId="0" fontId="15" fillId="2" borderId="42" xfId="0" applyFont="1" applyFill="1" applyBorder="1" applyAlignment="1">
      <alignment horizontal="left" vertical="top"/>
    </xf>
    <xf numFmtId="0" fontId="5" fillId="0" borderId="43" xfId="0" applyFont="1" applyBorder="1" applyAlignment="1">
      <alignment horizontal="center"/>
    </xf>
    <xf numFmtId="0" fontId="13" fillId="2" borderId="39" xfId="0" applyFont="1" applyFill="1" applyBorder="1" applyAlignment="1">
      <alignment horizontal="left" vertical="top"/>
    </xf>
    <xf numFmtId="0" fontId="5" fillId="0" borderId="44" xfId="0" applyFont="1" applyBorder="1" applyAlignment="1">
      <alignment horizontal="center"/>
    </xf>
    <xf numFmtId="187" fontId="5" fillId="0" borderId="39" xfId="1" applyNumberFormat="1" applyFont="1" applyBorder="1"/>
    <xf numFmtId="0" fontId="5" fillId="0" borderId="0" xfId="0" applyFont="1" applyBorder="1" applyAlignment="1">
      <alignment horizontal="left" wrapText="1"/>
    </xf>
    <xf numFmtId="0" fontId="5" fillId="0" borderId="45" xfId="0" applyFont="1" applyBorder="1" applyAlignment="1">
      <alignment horizontal="center"/>
    </xf>
    <xf numFmtId="187" fontId="5" fillId="0" borderId="46" xfId="1" applyNumberFormat="1" applyFont="1" applyBorder="1"/>
    <xf numFmtId="187" fontId="5" fillId="0" borderId="14" xfId="1" applyNumberFormat="1" applyFont="1" applyBorder="1"/>
    <xf numFmtId="0" fontId="5" fillId="0" borderId="9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187" fontId="5" fillId="0" borderId="4" xfId="1" applyNumberFormat="1" applyFont="1" applyBorder="1"/>
    <xf numFmtId="0" fontId="5" fillId="0" borderId="10" xfId="0" applyFont="1" applyBorder="1" applyAlignment="1">
      <alignment horizontal="left"/>
    </xf>
    <xf numFmtId="0" fontId="5" fillId="0" borderId="6" xfId="0" applyFont="1" applyBorder="1" applyAlignment="1">
      <alignment horizontal="center"/>
    </xf>
    <xf numFmtId="0" fontId="5" fillId="0" borderId="6" xfId="0" applyFont="1" applyBorder="1"/>
    <xf numFmtId="0" fontId="13" fillId="2" borderId="47" xfId="0" applyFont="1" applyFill="1" applyBorder="1" applyAlignment="1">
      <alignment horizontal="left" vertical="top" wrapText="1"/>
    </xf>
    <xf numFmtId="0" fontId="8" fillId="0" borderId="30" xfId="0" applyFont="1" applyBorder="1" applyAlignment="1">
      <alignment horizontal="left"/>
    </xf>
    <xf numFmtId="0" fontId="5" fillId="0" borderId="28" xfId="0" applyFont="1" applyBorder="1" applyAlignment="1"/>
    <xf numFmtId="0" fontId="5" fillId="0" borderId="14" xfId="0" applyFont="1" applyBorder="1"/>
    <xf numFmtId="0" fontId="5" fillId="0" borderId="14" xfId="0" applyFont="1" applyBorder="1" applyAlignment="1">
      <alignment horizontal="left"/>
    </xf>
    <xf numFmtId="0" fontId="15" fillId="2" borderId="23" xfId="0" applyFont="1" applyFill="1" applyBorder="1" applyAlignment="1">
      <alignment horizontal="left" vertical="top" wrapText="1"/>
    </xf>
    <xf numFmtId="0" fontId="13" fillId="2" borderId="16" xfId="0" applyFont="1" applyFill="1" applyBorder="1" applyAlignment="1">
      <alignment horizontal="left" vertical="top" wrapText="1"/>
    </xf>
    <xf numFmtId="0" fontId="15" fillId="2" borderId="48" xfId="0" applyFont="1" applyFill="1" applyBorder="1" applyAlignment="1">
      <alignment horizontal="left" vertical="top" wrapText="1"/>
    </xf>
    <xf numFmtId="0" fontId="15" fillId="2" borderId="28" xfId="0" applyFont="1" applyFill="1" applyBorder="1" applyAlignment="1">
      <alignment horizontal="left" vertical="top" wrapText="1"/>
    </xf>
    <xf numFmtId="0" fontId="10" fillId="0" borderId="30" xfId="0" applyFont="1" applyBorder="1"/>
    <xf numFmtId="0" fontId="15" fillId="2" borderId="35" xfId="0" applyFont="1" applyFill="1" applyBorder="1" applyAlignment="1">
      <alignment horizontal="left" vertical="top"/>
    </xf>
    <xf numFmtId="0" fontId="15" fillId="2" borderId="42" xfId="0" applyFont="1" applyFill="1" applyBorder="1" applyAlignment="1">
      <alignment horizontal="left" vertical="top" wrapText="1"/>
    </xf>
    <xf numFmtId="0" fontId="15" fillId="2" borderId="49" xfId="0" applyFont="1" applyFill="1" applyBorder="1" applyAlignment="1">
      <alignment horizontal="left" vertical="top" wrapText="1"/>
    </xf>
    <xf numFmtId="0" fontId="5" fillId="0" borderId="27" xfId="0" applyFont="1" applyBorder="1" applyAlignment="1">
      <alignment horizontal="left" wrapText="1"/>
    </xf>
    <xf numFmtId="0" fontId="13" fillId="2" borderId="50" xfId="0" applyFont="1" applyFill="1" applyBorder="1" applyAlignment="1">
      <alignment horizontal="left" vertical="top" wrapText="1"/>
    </xf>
    <xf numFmtId="0" fontId="13" fillId="2" borderId="28" xfId="0" applyFont="1" applyFill="1" applyBorder="1" applyAlignment="1">
      <alignment horizontal="left" vertical="top" wrapText="1"/>
    </xf>
    <xf numFmtId="0" fontId="13" fillId="2" borderId="42" xfId="0" applyFont="1" applyFill="1" applyBorder="1" applyAlignment="1">
      <alignment horizontal="left" vertical="top" wrapText="1"/>
    </xf>
    <xf numFmtId="0" fontId="15" fillId="2" borderId="27" xfId="0" applyFont="1" applyFill="1" applyBorder="1" applyAlignment="1">
      <alignment horizontal="left" vertical="top" wrapText="1"/>
    </xf>
    <xf numFmtId="0" fontId="5" fillId="0" borderId="51" xfId="0" applyFont="1" applyBorder="1" applyAlignment="1">
      <alignment horizontal="center"/>
    </xf>
    <xf numFmtId="187" fontId="5" fillId="0" borderId="6" xfId="1" applyNumberFormat="1" applyFont="1" applyBorder="1"/>
    <xf numFmtId="187" fontId="5" fillId="0" borderId="52" xfId="1" applyNumberFormat="1" applyFont="1" applyBorder="1"/>
    <xf numFmtId="0" fontId="5" fillId="0" borderId="52" xfId="0" applyFont="1" applyBorder="1"/>
    <xf numFmtId="0" fontId="5" fillId="0" borderId="52" xfId="0" applyFont="1" applyBorder="1" applyAlignment="1">
      <alignment horizontal="left"/>
    </xf>
    <xf numFmtId="187" fontId="5" fillId="0" borderId="10" xfId="1" applyNumberFormat="1" applyFont="1" applyBorder="1"/>
    <xf numFmtId="0" fontId="5" fillId="0" borderId="7" xfId="0" applyFont="1" applyBorder="1"/>
    <xf numFmtId="0" fontId="5" fillId="0" borderId="9" xfId="0" applyFont="1" applyBorder="1"/>
    <xf numFmtId="0" fontId="5" fillId="0" borderId="30" xfId="0" applyFont="1" applyBorder="1" applyAlignment="1">
      <alignment horizontal="center"/>
    </xf>
    <xf numFmtId="187" fontId="5" fillId="0" borderId="41" xfId="1" applyNumberFormat="1" applyFont="1" applyBorder="1"/>
    <xf numFmtId="0" fontId="5" fillId="0" borderId="2" xfId="0" applyFont="1" applyBorder="1" applyAlignment="1">
      <alignment horizontal="center" wrapText="1"/>
    </xf>
    <xf numFmtId="187" fontId="5" fillId="0" borderId="8" xfId="1" applyNumberFormat="1" applyFont="1" applyBorder="1"/>
    <xf numFmtId="187" fontId="5" fillId="0" borderId="7" xfId="1" applyNumberFormat="1" applyFont="1" applyBorder="1"/>
    <xf numFmtId="0" fontId="15" fillId="2" borderId="2" xfId="0" applyFont="1" applyFill="1" applyBorder="1" applyAlignment="1">
      <alignment horizontal="left" vertical="top"/>
    </xf>
    <xf numFmtId="0" fontId="15" fillId="2" borderId="5" xfId="0" applyFont="1" applyFill="1" applyBorder="1" applyAlignment="1">
      <alignment horizontal="left" vertical="top" wrapText="1"/>
    </xf>
    <xf numFmtId="0" fontId="10" fillId="0" borderId="9" xfId="0" applyFont="1" applyBorder="1"/>
    <xf numFmtId="188" fontId="5" fillId="0" borderId="55" xfId="0" applyNumberFormat="1" applyFont="1" applyBorder="1" applyAlignment="1">
      <alignment horizontal="left"/>
    </xf>
    <xf numFmtId="0" fontId="15" fillId="2" borderId="0" xfId="0" applyFont="1" applyFill="1" applyBorder="1" applyAlignment="1">
      <alignment horizontal="left" vertical="top"/>
    </xf>
    <xf numFmtId="3" fontId="5" fillId="0" borderId="5" xfId="0" applyNumberFormat="1" applyFont="1" applyBorder="1"/>
    <xf numFmtId="0" fontId="5" fillId="0" borderId="52" xfId="0" applyFont="1" applyBorder="1" applyAlignment="1">
      <alignment horizontal="center"/>
    </xf>
    <xf numFmtId="43" fontId="5" fillId="0" borderId="10" xfId="1" applyNumberFormat="1" applyFont="1" applyBorder="1"/>
    <xf numFmtId="3" fontId="5" fillId="0" borderId="10" xfId="0" applyNumberFormat="1" applyFont="1" applyBorder="1"/>
    <xf numFmtId="0" fontId="0" fillId="0" borderId="9" xfId="0" applyBorder="1"/>
    <xf numFmtId="0" fontId="15" fillId="2" borderId="3" xfId="0" applyFont="1" applyFill="1" applyBorder="1" applyAlignment="1">
      <alignment horizontal="left" vertical="top"/>
    </xf>
    <xf numFmtId="0" fontId="15" fillId="2" borderId="6" xfId="0" applyFont="1" applyFill="1" applyBorder="1" applyAlignment="1">
      <alignment horizontal="left" vertical="top"/>
    </xf>
    <xf numFmtId="0" fontId="15" fillId="2" borderId="4" xfId="0" applyFont="1" applyFill="1" applyBorder="1" applyAlignment="1">
      <alignment horizontal="left" vertical="top"/>
    </xf>
    <xf numFmtId="0" fontId="0" fillId="0" borderId="0" xfId="0" applyBorder="1"/>
    <xf numFmtId="0" fontId="5" fillId="0" borderId="10" xfId="0" applyFont="1" applyBorder="1"/>
    <xf numFmtId="188" fontId="5" fillId="0" borderId="7" xfId="0" applyNumberFormat="1" applyFont="1" applyBorder="1" applyAlignment="1">
      <alignment horizontal="left"/>
    </xf>
    <xf numFmtId="0" fontId="0" fillId="0" borderId="4" xfId="0" applyBorder="1"/>
    <xf numFmtId="0" fontId="0" fillId="0" borderId="8" xfId="0" applyBorder="1"/>
    <xf numFmtId="0" fontId="0" fillId="0" borderId="52" xfId="0" applyBorder="1"/>
    <xf numFmtId="0" fontId="0" fillId="0" borderId="5" xfId="0" applyBorder="1"/>
    <xf numFmtId="0" fontId="0" fillId="0" borderId="3" xfId="0" applyBorder="1"/>
    <xf numFmtId="188" fontId="5" fillId="0" borderId="2" xfId="0" applyNumberFormat="1" applyFont="1" applyBorder="1" applyAlignment="1">
      <alignment horizontal="left"/>
    </xf>
    <xf numFmtId="0" fontId="13" fillId="2" borderId="5" xfId="0" applyFont="1" applyFill="1" applyBorder="1" applyAlignment="1">
      <alignment horizontal="left" vertical="top" wrapText="1"/>
    </xf>
    <xf numFmtId="0" fontId="15" fillId="2" borderId="4" xfId="0" applyFont="1" applyFill="1" applyBorder="1" applyAlignment="1">
      <alignment horizontal="left" vertical="top" wrapText="1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5" fillId="2" borderId="52" xfId="0" applyFont="1" applyFill="1" applyBorder="1" applyAlignment="1">
      <alignment horizontal="left" vertical="top"/>
    </xf>
    <xf numFmtId="0" fontId="13" fillId="2" borderId="3" xfId="0" applyFont="1" applyFill="1" applyBorder="1" applyAlignment="1">
      <alignment horizontal="left" vertical="top" wrapText="1"/>
    </xf>
    <xf numFmtId="187" fontId="5" fillId="0" borderId="7" xfId="1" applyNumberFormat="1" applyFont="1" applyBorder="1" applyAlignment="1">
      <alignment horizontal="center"/>
    </xf>
    <xf numFmtId="187" fontId="5" fillId="0" borderId="9" xfId="1" applyNumberFormat="1" applyFont="1" applyBorder="1" applyAlignment="1">
      <alignment horizontal="center"/>
    </xf>
    <xf numFmtId="187" fontId="5" fillId="0" borderId="8" xfId="1" applyNumberFormat="1" applyFont="1" applyBorder="1" applyAlignment="1">
      <alignment horizontal="center"/>
    </xf>
    <xf numFmtId="0" fontId="15" fillId="2" borderId="10" xfId="0" applyFont="1" applyFill="1" applyBorder="1" applyAlignment="1">
      <alignment horizontal="left" vertical="top"/>
    </xf>
    <xf numFmtId="187" fontId="5" fillId="0" borderId="9" xfId="1" applyNumberFormat="1" applyFont="1" applyBorder="1"/>
    <xf numFmtId="0" fontId="15" fillId="2" borderId="53" xfId="0" applyFont="1" applyFill="1" applyBorder="1" applyAlignment="1">
      <alignment horizontal="left" vertical="top" wrapText="1"/>
    </xf>
    <xf numFmtId="43" fontId="5" fillId="0" borderId="7" xfId="1" applyNumberFormat="1" applyFont="1" applyBorder="1"/>
    <xf numFmtId="43" fontId="5" fillId="0" borderId="6" xfId="1" applyNumberFormat="1" applyFont="1" applyBorder="1"/>
    <xf numFmtId="0" fontId="15" fillId="2" borderId="56" xfId="0" applyFont="1" applyFill="1" applyBorder="1" applyAlignment="1">
      <alignment horizontal="left" vertical="top"/>
    </xf>
    <xf numFmtId="0" fontId="15" fillId="2" borderId="57" xfId="0" applyFont="1" applyFill="1" applyBorder="1" applyAlignment="1">
      <alignment horizontal="left" vertical="top"/>
    </xf>
    <xf numFmtId="0" fontId="15" fillId="2" borderId="58" xfId="0" applyFont="1" applyFill="1" applyBorder="1" applyAlignment="1">
      <alignment horizontal="left" vertical="top"/>
    </xf>
    <xf numFmtId="0" fontId="15" fillId="2" borderId="59" xfId="0" applyFont="1" applyFill="1" applyBorder="1" applyAlignment="1">
      <alignment horizontal="left" vertical="top"/>
    </xf>
    <xf numFmtId="0" fontId="5" fillId="0" borderId="61" xfId="0" applyFont="1" applyBorder="1"/>
    <xf numFmtId="0" fontId="5" fillId="0" borderId="8" xfId="0" applyFont="1" applyBorder="1"/>
    <xf numFmtId="0" fontId="15" fillId="2" borderId="63" xfId="0" applyFont="1" applyFill="1" applyBorder="1" applyAlignment="1">
      <alignment horizontal="left" vertical="top"/>
    </xf>
    <xf numFmtId="0" fontId="15" fillId="2" borderId="46" xfId="0" applyFont="1" applyFill="1" applyBorder="1" applyAlignment="1">
      <alignment horizontal="left" vertical="top" wrapText="1"/>
    </xf>
    <xf numFmtId="0" fontId="15" fillId="2" borderId="44" xfId="0" applyFont="1" applyFill="1" applyBorder="1" applyAlignment="1">
      <alignment horizontal="left" vertical="top"/>
    </xf>
    <xf numFmtId="0" fontId="5" fillId="0" borderId="8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15" fillId="2" borderId="53" xfId="0" applyFont="1" applyFill="1" applyBorder="1" applyAlignment="1">
      <alignment horizontal="left" vertical="top"/>
    </xf>
    <xf numFmtId="0" fontId="15" fillId="2" borderId="54" xfId="0" applyFont="1" applyFill="1" applyBorder="1" applyAlignment="1">
      <alignment horizontal="left" vertical="top" wrapText="1"/>
    </xf>
    <xf numFmtId="0" fontId="15" fillId="2" borderId="2" xfId="0" applyFont="1" applyFill="1" applyBorder="1" applyAlignment="1">
      <alignment horizontal="left" vertical="top" wrapText="1"/>
    </xf>
    <xf numFmtId="0" fontId="15" fillId="2" borderId="60" xfId="0" applyFont="1" applyFill="1" applyBorder="1" applyAlignment="1">
      <alignment horizontal="left" vertical="top" wrapText="1"/>
    </xf>
    <xf numFmtId="0" fontId="5" fillId="0" borderId="8" xfId="0" applyFont="1" applyBorder="1" applyAlignment="1">
      <alignment horizontal="left" wrapText="1"/>
    </xf>
    <xf numFmtId="0" fontId="5" fillId="0" borderId="9" xfId="0" applyFont="1" applyBorder="1" applyAlignment="1">
      <alignment horizontal="left" wrapText="1"/>
    </xf>
    <xf numFmtId="0" fontId="5" fillId="0" borderId="10" xfId="0" applyFont="1" applyBorder="1" applyAlignment="1">
      <alignment horizontal="center"/>
    </xf>
    <xf numFmtId="0" fontId="15" fillId="2" borderId="31" xfId="0" applyFont="1" applyFill="1" applyBorder="1" applyAlignment="1">
      <alignment horizontal="left" vertical="top" wrapText="1"/>
    </xf>
    <xf numFmtId="0" fontId="13" fillId="2" borderId="63" xfId="0" applyFont="1" applyFill="1" applyBorder="1" applyAlignment="1">
      <alignment horizontal="left" vertical="top" wrapText="1"/>
    </xf>
    <xf numFmtId="0" fontId="13" fillId="2" borderId="46" xfId="0" applyFont="1" applyFill="1" applyBorder="1" applyAlignment="1">
      <alignment horizontal="left" vertical="top" wrapText="1"/>
    </xf>
    <xf numFmtId="0" fontId="15" fillId="2" borderId="59" xfId="0" applyFont="1" applyFill="1" applyBorder="1" applyAlignment="1">
      <alignment horizontal="left" vertical="top" wrapText="1"/>
    </xf>
    <xf numFmtId="0" fontId="13" fillId="2" borderId="64" xfId="0" applyFont="1" applyFill="1" applyBorder="1" applyAlignment="1">
      <alignment horizontal="left" vertical="top" wrapText="1"/>
    </xf>
    <xf numFmtId="0" fontId="15" fillId="2" borderId="6" xfId="0" applyFont="1" applyFill="1" applyBorder="1" applyAlignment="1">
      <alignment horizontal="left" vertical="top" wrapText="1"/>
    </xf>
    <xf numFmtId="0" fontId="13" fillId="2" borderId="52" xfId="0" applyFont="1" applyFill="1" applyBorder="1" applyAlignment="1">
      <alignment horizontal="left" vertical="top" wrapText="1"/>
    </xf>
    <xf numFmtId="0" fontId="13" fillId="2" borderId="62" xfId="0" applyFont="1" applyFill="1" applyBorder="1" applyAlignment="1">
      <alignment horizontal="left" vertical="top" wrapText="1"/>
    </xf>
    <xf numFmtId="0" fontId="5" fillId="0" borderId="65" xfId="0" applyFont="1" applyBorder="1" applyAlignment="1">
      <alignment horizontal="left"/>
    </xf>
    <xf numFmtId="0" fontId="13" fillId="2" borderId="2" xfId="0" applyFont="1" applyFill="1" applyBorder="1" applyAlignment="1">
      <alignment horizontal="left" vertical="top" wrapText="1"/>
    </xf>
    <xf numFmtId="0" fontId="13" fillId="2" borderId="6" xfId="0" applyFont="1" applyFill="1" applyBorder="1" applyAlignment="1">
      <alignment horizontal="left" vertical="top" wrapText="1"/>
    </xf>
    <xf numFmtId="0" fontId="5" fillId="0" borderId="4" xfId="0" applyFont="1" applyBorder="1"/>
    <xf numFmtId="15" fontId="5" fillId="0" borderId="5" xfId="0" applyNumberFormat="1" applyFont="1" applyBorder="1" applyAlignment="1">
      <alignment horizontal="left"/>
    </xf>
    <xf numFmtId="43" fontId="5" fillId="0" borderId="9" xfId="1" applyNumberFormat="1" applyFont="1" applyBorder="1"/>
    <xf numFmtId="43" fontId="5" fillId="0" borderId="4" xfId="1" applyNumberFormat="1" applyFont="1" applyBorder="1"/>
    <xf numFmtId="43" fontId="5" fillId="0" borderId="14" xfId="1" applyNumberFormat="1" applyFont="1" applyBorder="1"/>
    <xf numFmtId="43" fontId="5" fillId="0" borderId="8" xfId="1" applyNumberFormat="1" applyFont="1" applyBorder="1"/>
    <xf numFmtId="0" fontId="5" fillId="0" borderId="4" xfId="0" applyFont="1" applyBorder="1" applyAlignment="1">
      <alignment horizontal="left"/>
    </xf>
    <xf numFmtId="0" fontId="5" fillId="0" borderId="0" xfId="0" applyFont="1"/>
    <xf numFmtId="0" fontId="16" fillId="0" borderId="2" xfId="0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16" fillId="0" borderId="3" xfId="0" applyFont="1" applyBorder="1" applyAlignment="1">
      <alignment horizontal="center"/>
    </xf>
    <xf numFmtId="0" fontId="5" fillId="0" borderId="6" xfId="0" applyFont="1" applyBorder="1" applyAlignment="1"/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29" Type="http://schemas.microsoft.com/office/2017/10/relationships/person" Target="persons/person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75098C-F7E4-41C7-BEC0-57FC862E71D1}">
  <dimension ref="A1:R336"/>
  <sheetViews>
    <sheetView topLeftCell="B1" zoomScale="150" zoomScaleNormal="150" workbookViewId="0">
      <selection activeCell="D83" sqref="D83"/>
    </sheetView>
  </sheetViews>
  <sheetFormatPr defaultRowHeight="14.25" x14ac:dyDescent="0.2"/>
  <cols>
    <col min="1" max="1" width="3.125" customWidth="1"/>
    <col min="2" max="2" width="27.25" customWidth="1"/>
    <col min="3" max="3" width="15.375" customWidth="1"/>
    <col min="4" max="4" width="14.625" customWidth="1"/>
    <col min="5" max="5" width="15.125" customWidth="1"/>
    <col min="6" max="6" width="21.125" customWidth="1"/>
    <col min="7" max="7" width="24.375" customWidth="1"/>
    <col min="8" max="8" width="19.25" customWidth="1"/>
    <col min="9" max="9" width="19" customWidth="1"/>
  </cols>
  <sheetData>
    <row r="1" spans="1:18" ht="18.75" x14ac:dyDescent="0.3">
      <c r="A1" s="235" t="s">
        <v>198</v>
      </c>
      <c r="B1" s="235"/>
      <c r="C1" s="235"/>
      <c r="D1" s="235"/>
      <c r="E1" s="235"/>
      <c r="F1" s="235"/>
      <c r="G1" s="235"/>
      <c r="H1" s="235"/>
      <c r="I1" s="2" t="s">
        <v>8</v>
      </c>
      <c r="J1" s="1"/>
      <c r="K1" s="1"/>
      <c r="L1" s="1"/>
      <c r="M1" s="1"/>
      <c r="N1" s="1"/>
      <c r="O1" s="1"/>
      <c r="P1" s="1"/>
      <c r="Q1" s="1"/>
      <c r="R1" s="1"/>
    </row>
    <row r="2" spans="1:18" ht="18.75" x14ac:dyDescent="0.3">
      <c r="A2" s="235" t="s">
        <v>0</v>
      </c>
      <c r="B2" s="235"/>
      <c r="C2" s="235"/>
      <c r="D2" s="235"/>
      <c r="E2" s="235"/>
      <c r="F2" s="235"/>
      <c r="G2" s="235"/>
      <c r="H2" s="235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18.75" x14ac:dyDescent="0.3">
      <c r="A3" s="235" t="s">
        <v>196</v>
      </c>
      <c r="B3" s="235"/>
      <c r="C3" s="235"/>
      <c r="D3" s="235"/>
      <c r="E3" s="235"/>
      <c r="F3" s="235"/>
      <c r="G3" s="235"/>
      <c r="H3" s="235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ht="18.75" x14ac:dyDescent="0.3">
      <c r="A4" s="5" t="s">
        <v>1</v>
      </c>
      <c r="B4" s="5" t="s">
        <v>2</v>
      </c>
      <c r="C4" s="5" t="s">
        <v>22</v>
      </c>
      <c r="D4" s="5" t="s">
        <v>10</v>
      </c>
      <c r="E4" s="5" t="s">
        <v>3</v>
      </c>
      <c r="F4" s="5" t="s">
        <v>4</v>
      </c>
      <c r="G4" s="5" t="s">
        <v>5</v>
      </c>
      <c r="H4" s="5" t="s">
        <v>6</v>
      </c>
      <c r="I4" s="7" t="s">
        <v>7</v>
      </c>
      <c r="J4" s="1"/>
      <c r="K4" s="1"/>
      <c r="L4" s="1"/>
      <c r="M4" s="1"/>
      <c r="N4" s="1"/>
      <c r="O4" s="1"/>
      <c r="P4" s="1"/>
      <c r="Q4" s="1"/>
      <c r="R4" s="1"/>
    </row>
    <row r="5" spans="1:18" ht="18.75" x14ac:dyDescent="0.3">
      <c r="A5" s="6"/>
      <c r="B5" s="6"/>
      <c r="C5" s="6" t="s">
        <v>23</v>
      </c>
      <c r="D5" s="6"/>
      <c r="E5" s="6"/>
      <c r="F5" s="6"/>
      <c r="G5" s="6" t="s">
        <v>9</v>
      </c>
      <c r="H5" s="6"/>
      <c r="I5" s="8" t="s">
        <v>11</v>
      </c>
      <c r="J5" s="1"/>
      <c r="K5" s="1"/>
      <c r="L5" s="1"/>
      <c r="M5" s="1"/>
      <c r="N5" s="1"/>
      <c r="O5" s="1"/>
      <c r="P5" s="1"/>
      <c r="Q5" s="1"/>
      <c r="R5" s="1"/>
    </row>
    <row r="6" spans="1:18" ht="18.75" x14ac:dyDescent="0.3">
      <c r="A6" s="22">
        <v>1</v>
      </c>
      <c r="B6" s="15" t="s">
        <v>39</v>
      </c>
      <c r="C6" s="23">
        <v>477400</v>
      </c>
      <c r="D6" s="23">
        <v>477400</v>
      </c>
      <c r="E6" s="22" t="s">
        <v>13</v>
      </c>
      <c r="F6" s="12" t="s">
        <v>200</v>
      </c>
      <c r="G6" s="12" t="s">
        <v>200</v>
      </c>
      <c r="H6" s="15" t="s">
        <v>14</v>
      </c>
      <c r="I6" s="15" t="s">
        <v>44</v>
      </c>
      <c r="J6" s="1"/>
      <c r="K6" s="1"/>
      <c r="L6" s="1"/>
      <c r="M6" s="1"/>
      <c r="N6" s="1"/>
      <c r="O6" s="1"/>
      <c r="P6" s="1"/>
      <c r="Q6" s="1"/>
      <c r="R6" s="1"/>
    </row>
    <row r="7" spans="1:18" ht="18.75" x14ac:dyDescent="0.3">
      <c r="A7" s="22"/>
      <c r="B7" s="15" t="s">
        <v>40</v>
      </c>
      <c r="C7" s="23"/>
      <c r="D7" s="23"/>
      <c r="E7" s="22"/>
      <c r="F7" s="15" t="s">
        <v>41</v>
      </c>
      <c r="G7" s="15" t="s">
        <v>41</v>
      </c>
      <c r="H7" s="15" t="s">
        <v>15</v>
      </c>
      <c r="I7" s="15" t="s">
        <v>45</v>
      </c>
      <c r="J7" s="1"/>
      <c r="K7" s="1"/>
      <c r="L7" s="1"/>
      <c r="M7" s="1"/>
      <c r="N7" s="1"/>
      <c r="O7" s="1"/>
      <c r="P7" s="1"/>
      <c r="Q7" s="1"/>
      <c r="R7" s="1"/>
    </row>
    <row r="8" spans="1:18" ht="18.75" x14ac:dyDescent="0.3">
      <c r="A8" s="22"/>
      <c r="B8" s="15"/>
      <c r="C8" s="23"/>
      <c r="D8" s="23"/>
      <c r="E8" s="22"/>
      <c r="F8" s="12" t="s">
        <v>42</v>
      </c>
      <c r="G8" s="12" t="s">
        <v>43</v>
      </c>
      <c r="H8" s="15"/>
      <c r="I8" s="15"/>
      <c r="J8" s="1"/>
      <c r="K8" s="1"/>
      <c r="L8" s="1"/>
      <c r="M8" s="1"/>
      <c r="N8" s="1"/>
      <c r="O8" s="1"/>
      <c r="P8" s="1"/>
      <c r="Q8" s="1"/>
      <c r="R8" s="1"/>
    </row>
    <row r="9" spans="1:18" ht="18.75" x14ac:dyDescent="0.3">
      <c r="A9" s="22">
        <v>2</v>
      </c>
      <c r="B9" s="15" t="s">
        <v>46</v>
      </c>
      <c r="C9" s="23">
        <v>935000</v>
      </c>
      <c r="D9" s="23">
        <v>935000</v>
      </c>
      <c r="E9" s="22" t="s">
        <v>21</v>
      </c>
      <c r="F9" s="15" t="s">
        <v>48</v>
      </c>
      <c r="G9" s="15" t="s">
        <v>48</v>
      </c>
      <c r="H9" s="15" t="s">
        <v>17</v>
      </c>
      <c r="I9" s="15" t="s">
        <v>51</v>
      </c>
      <c r="J9" s="1"/>
      <c r="K9" s="1"/>
      <c r="L9" s="1"/>
      <c r="M9" s="1"/>
      <c r="N9" s="1"/>
      <c r="O9" s="1"/>
      <c r="P9" s="1"/>
      <c r="Q9" s="1"/>
      <c r="R9" s="1"/>
    </row>
    <row r="10" spans="1:18" ht="18.75" x14ac:dyDescent="0.3">
      <c r="A10" s="22"/>
      <c r="B10" s="15" t="s">
        <v>47</v>
      </c>
      <c r="C10" s="23"/>
      <c r="D10" s="23"/>
      <c r="E10" s="22"/>
      <c r="F10" s="12" t="s">
        <v>49</v>
      </c>
      <c r="G10" s="12" t="s">
        <v>50</v>
      </c>
      <c r="H10" s="15" t="s">
        <v>18</v>
      </c>
      <c r="I10" s="15" t="s">
        <v>52</v>
      </c>
      <c r="J10" s="1"/>
      <c r="K10" s="1"/>
      <c r="L10" s="1"/>
      <c r="M10" s="1"/>
      <c r="N10" s="1"/>
      <c r="O10" s="1"/>
      <c r="P10" s="1"/>
      <c r="Q10" s="1"/>
      <c r="R10" s="1"/>
    </row>
    <row r="11" spans="1:18" ht="18.75" x14ac:dyDescent="0.3">
      <c r="A11" s="22"/>
      <c r="B11" s="15"/>
      <c r="C11" s="23"/>
      <c r="D11" s="23"/>
      <c r="E11" s="22"/>
      <c r="F11" s="15"/>
      <c r="G11" s="15"/>
      <c r="H11" s="15" t="s">
        <v>19</v>
      </c>
      <c r="I11" s="15"/>
      <c r="J11" s="1"/>
      <c r="K11" s="1"/>
      <c r="L11" s="1"/>
      <c r="M11" s="1"/>
      <c r="N11" s="1"/>
      <c r="O11" s="1"/>
      <c r="P11" s="1"/>
      <c r="Q11" s="1"/>
      <c r="R11" s="1"/>
    </row>
    <row r="12" spans="1:18" ht="18.75" x14ac:dyDescent="0.3">
      <c r="A12" s="22"/>
      <c r="B12" s="15"/>
      <c r="C12" s="23"/>
      <c r="D12" s="23"/>
      <c r="E12" s="22"/>
      <c r="F12" s="15"/>
      <c r="G12" s="15"/>
      <c r="H12" s="15" t="s">
        <v>20</v>
      </c>
      <c r="I12" s="15"/>
      <c r="J12" s="1"/>
      <c r="K12" s="1"/>
      <c r="L12" s="1"/>
      <c r="M12" s="1"/>
      <c r="N12" s="1"/>
      <c r="O12" s="1"/>
      <c r="P12" s="1"/>
      <c r="Q12" s="1"/>
      <c r="R12" s="1"/>
    </row>
    <row r="13" spans="1:18" ht="18.75" x14ac:dyDescent="0.3">
      <c r="A13" s="22">
        <v>3</v>
      </c>
      <c r="B13" s="15" t="s">
        <v>53</v>
      </c>
      <c r="C13" s="23">
        <v>651000</v>
      </c>
      <c r="D13" s="23">
        <v>651000</v>
      </c>
      <c r="E13" s="22" t="s">
        <v>21</v>
      </c>
      <c r="F13" s="15" t="s">
        <v>55</v>
      </c>
      <c r="G13" s="15" t="s">
        <v>59</v>
      </c>
      <c r="H13" s="15" t="s">
        <v>61</v>
      </c>
      <c r="I13" s="15" t="s">
        <v>68</v>
      </c>
      <c r="J13" s="1"/>
      <c r="K13" s="1"/>
      <c r="L13" s="1"/>
      <c r="M13" s="1"/>
      <c r="N13" s="1"/>
      <c r="O13" s="1"/>
      <c r="P13" s="1"/>
      <c r="Q13" s="1"/>
      <c r="R13" s="1"/>
    </row>
    <row r="14" spans="1:18" ht="18.75" x14ac:dyDescent="0.3">
      <c r="A14" s="22"/>
      <c r="B14" s="15" t="s">
        <v>54</v>
      </c>
      <c r="C14" s="23"/>
      <c r="D14" s="23"/>
      <c r="E14" s="22"/>
      <c r="F14" s="12" t="s">
        <v>56</v>
      </c>
      <c r="G14" s="12" t="s">
        <v>60</v>
      </c>
      <c r="H14" s="15" t="s">
        <v>62</v>
      </c>
      <c r="I14" s="15" t="s">
        <v>69</v>
      </c>
      <c r="J14" s="1"/>
      <c r="K14" s="1"/>
      <c r="L14" s="1"/>
      <c r="M14" s="1"/>
      <c r="N14" s="1"/>
      <c r="O14" s="1"/>
      <c r="P14" s="1"/>
      <c r="Q14" s="1"/>
      <c r="R14" s="1"/>
    </row>
    <row r="15" spans="1:18" ht="18.75" x14ac:dyDescent="0.3">
      <c r="A15" s="22"/>
      <c r="B15" s="15"/>
      <c r="C15" s="23"/>
      <c r="D15" s="23"/>
      <c r="E15" s="22"/>
      <c r="F15" s="15" t="s">
        <v>57</v>
      </c>
      <c r="G15" s="15"/>
      <c r="H15" s="15" t="s">
        <v>63</v>
      </c>
      <c r="I15" s="24"/>
      <c r="J15" s="1"/>
      <c r="K15" s="1"/>
      <c r="L15" s="1"/>
      <c r="M15" s="1"/>
      <c r="N15" s="1"/>
      <c r="O15" s="1"/>
      <c r="P15" s="1"/>
      <c r="Q15" s="1"/>
      <c r="R15" s="1"/>
    </row>
    <row r="16" spans="1:18" ht="18.75" x14ac:dyDescent="0.3">
      <c r="A16" s="22"/>
      <c r="B16" s="15"/>
      <c r="C16" s="25"/>
      <c r="D16" s="25"/>
      <c r="E16" s="22"/>
      <c r="F16" s="15" t="s">
        <v>26</v>
      </c>
      <c r="G16" s="15"/>
      <c r="H16" s="15" t="s">
        <v>64</v>
      </c>
      <c r="I16" s="15"/>
      <c r="J16" s="1"/>
      <c r="K16" s="1"/>
      <c r="L16" s="1"/>
      <c r="M16" s="1"/>
      <c r="N16" s="1"/>
      <c r="O16" s="1"/>
      <c r="P16" s="1"/>
      <c r="Q16" s="1"/>
      <c r="R16" s="1"/>
    </row>
    <row r="17" spans="1:18" ht="18.75" x14ac:dyDescent="0.3">
      <c r="A17" s="22"/>
      <c r="B17" s="15"/>
      <c r="C17" s="23"/>
      <c r="D17" s="23"/>
      <c r="E17" s="22"/>
      <c r="F17" s="15" t="s">
        <v>58</v>
      </c>
      <c r="G17" s="15"/>
      <c r="H17" s="15" t="s">
        <v>65</v>
      </c>
      <c r="I17" s="24"/>
      <c r="J17" s="1"/>
      <c r="K17" s="1"/>
      <c r="L17" s="1"/>
      <c r="M17" s="1"/>
      <c r="N17" s="1"/>
      <c r="O17" s="1"/>
      <c r="P17" s="1"/>
      <c r="Q17" s="1"/>
      <c r="R17" s="1"/>
    </row>
    <row r="18" spans="1:18" ht="18.75" x14ac:dyDescent="0.3">
      <c r="A18" s="22"/>
      <c r="B18" s="15"/>
      <c r="C18" s="23"/>
      <c r="D18" s="23"/>
      <c r="E18" s="22"/>
      <c r="F18" s="12"/>
      <c r="G18" s="12"/>
      <c r="H18" s="15" t="s">
        <v>66</v>
      </c>
      <c r="I18" s="15"/>
      <c r="J18" s="1"/>
      <c r="K18" s="1"/>
      <c r="L18" s="1"/>
      <c r="M18" s="1"/>
      <c r="N18" s="1"/>
      <c r="O18" s="1"/>
      <c r="P18" s="1"/>
      <c r="Q18" s="1"/>
      <c r="R18" s="1"/>
    </row>
    <row r="19" spans="1:18" ht="18.75" x14ac:dyDescent="0.3">
      <c r="A19" s="22"/>
      <c r="B19" s="15"/>
      <c r="C19" s="23"/>
      <c r="D19" s="23"/>
      <c r="E19" s="22"/>
      <c r="F19" s="15"/>
      <c r="G19" s="15"/>
      <c r="H19" s="15" t="s">
        <v>67</v>
      </c>
      <c r="I19" s="15"/>
      <c r="J19" s="1"/>
      <c r="K19" s="1"/>
      <c r="L19" s="1"/>
      <c r="M19" s="1"/>
      <c r="N19" s="1"/>
      <c r="O19" s="1"/>
      <c r="P19" s="1"/>
      <c r="Q19" s="1"/>
      <c r="R19" s="1"/>
    </row>
    <row r="20" spans="1:18" ht="18.75" x14ac:dyDescent="0.3">
      <c r="A20" s="22">
        <v>4</v>
      </c>
      <c r="B20" s="15" t="s">
        <v>70</v>
      </c>
      <c r="C20" s="23">
        <v>1717000</v>
      </c>
      <c r="D20" s="23">
        <v>1717000</v>
      </c>
      <c r="E20" s="22" t="s">
        <v>21</v>
      </c>
      <c r="F20" s="12" t="s">
        <v>74</v>
      </c>
      <c r="G20" s="12" t="s">
        <v>75</v>
      </c>
      <c r="H20" s="15" t="s">
        <v>61</v>
      </c>
      <c r="I20" s="15" t="s">
        <v>79</v>
      </c>
      <c r="J20" s="1"/>
      <c r="K20" s="1"/>
      <c r="L20" s="1"/>
      <c r="M20" s="1"/>
      <c r="N20" s="1"/>
      <c r="O20" s="1"/>
      <c r="P20" s="1"/>
      <c r="Q20" s="1"/>
      <c r="R20" s="1"/>
    </row>
    <row r="21" spans="1:18" ht="18.75" x14ac:dyDescent="0.3">
      <c r="A21" s="22"/>
      <c r="B21" s="15"/>
      <c r="C21" s="23"/>
      <c r="D21" s="23"/>
      <c r="E21" s="22"/>
      <c r="F21" s="15" t="s">
        <v>71</v>
      </c>
      <c r="G21" s="15" t="s">
        <v>76</v>
      </c>
      <c r="H21" s="15" t="s">
        <v>77</v>
      </c>
      <c r="I21" s="15" t="s">
        <v>80</v>
      </c>
      <c r="J21" s="1"/>
      <c r="K21" s="1"/>
      <c r="L21" s="1"/>
      <c r="M21" s="1"/>
      <c r="N21" s="1"/>
      <c r="O21" s="1"/>
      <c r="P21" s="1"/>
      <c r="Q21" s="1"/>
      <c r="R21" s="1"/>
    </row>
    <row r="22" spans="1:18" ht="18.75" x14ac:dyDescent="0.3">
      <c r="A22" s="22"/>
      <c r="B22" s="15"/>
      <c r="C22" s="23"/>
      <c r="D22" s="23"/>
      <c r="E22" s="22"/>
      <c r="F22" s="15" t="s">
        <v>72</v>
      </c>
      <c r="G22" s="12"/>
      <c r="H22" s="15" t="s">
        <v>78</v>
      </c>
      <c r="I22" s="15"/>
      <c r="J22" s="1"/>
      <c r="K22" s="1"/>
      <c r="L22" s="1"/>
      <c r="M22" s="1"/>
      <c r="N22" s="1"/>
      <c r="O22" s="1"/>
      <c r="P22" s="1"/>
      <c r="Q22" s="1"/>
      <c r="R22" s="1"/>
    </row>
    <row r="23" spans="1:18" ht="18.75" x14ac:dyDescent="0.3">
      <c r="A23" s="22"/>
      <c r="B23" s="15"/>
      <c r="C23" s="23"/>
      <c r="D23" s="23"/>
      <c r="E23" s="22"/>
      <c r="F23" s="15" t="s">
        <v>73</v>
      </c>
      <c r="G23" s="15"/>
      <c r="H23" s="15"/>
      <c r="I23" s="15"/>
      <c r="J23" s="1"/>
      <c r="K23" s="1"/>
      <c r="L23" s="1"/>
      <c r="M23" s="1"/>
      <c r="N23" s="1"/>
      <c r="O23" s="1"/>
      <c r="P23" s="1"/>
      <c r="Q23" s="1"/>
      <c r="R23" s="1"/>
    </row>
    <row r="24" spans="1:18" ht="18.75" x14ac:dyDescent="0.3">
      <c r="A24" s="22">
        <v>5</v>
      </c>
      <c r="B24" s="15" t="s">
        <v>38</v>
      </c>
      <c r="C24" s="23">
        <v>4483800</v>
      </c>
      <c r="D24" s="23">
        <v>4483800</v>
      </c>
      <c r="E24" s="22" t="s">
        <v>25</v>
      </c>
      <c r="F24" s="12" t="s">
        <v>37</v>
      </c>
      <c r="G24" s="12" t="s">
        <v>37</v>
      </c>
      <c r="H24" s="15" t="s">
        <v>61</v>
      </c>
      <c r="I24" s="15" t="s">
        <v>85</v>
      </c>
      <c r="J24" s="1"/>
      <c r="K24" s="1"/>
      <c r="L24" s="1"/>
      <c r="M24" s="1"/>
      <c r="N24" s="1"/>
      <c r="O24" s="1"/>
      <c r="P24" s="1"/>
      <c r="Q24" s="1"/>
      <c r="R24" s="1"/>
    </row>
    <row r="25" spans="1:18" ht="18.75" x14ac:dyDescent="0.3">
      <c r="A25" s="22"/>
      <c r="B25" s="15" t="s">
        <v>81</v>
      </c>
      <c r="C25" s="23"/>
      <c r="D25" s="23"/>
      <c r="E25" s="22"/>
      <c r="F25" s="15" t="s">
        <v>84</v>
      </c>
      <c r="G25" s="15" t="s">
        <v>84</v>
      </c>
      <c r="H25" s="15" t="s">
        <v>77</v>
      </c>
      <c r="I25" s="15" t="s">
        <v>80</v>
      </c>
      <c r="J25" s="1"/>
      <c r="K25" s="1"/>
      <c r="L25" s="1"/>
      <c r="M25" s="1"/>
      <c r="N25" s="1"/>
      <c r="O25" s="1"/>
      <c r="P25" s="1"/>
      <c r="Q25" s="1"/>
      <c r="R25" s="1"/>
    </row>
    <row r="26" spans="1:18" ht="18.75" x14ac:dyDescent="0.3">
      <c r="A26" s="22"/>
      <c r="B26" s="15" t="s">
        <v>82</v>
      </c>
      <c r="C26" s="23"/>
      <c r="D26" s="23"/>
      <c r="E26" s="22"/>
      <c r="F26" s="15"/>
      <c r="G26" s="15"/>
      <c r="H26" s="15" t="s">
        <v>78</v>
      </c>
      <c r="I26" s="15"/>
      <c r="J26" s="1"/>
      <c r="K26" s="1"/>
      <c r="L26" s="1"/>
      <c r="M26" s="1"/>
      <c r="N26" s="1"/>
      <c r="O26" s="1"/>
      <c r="P26" s="1"/>
      <c r="Q26" s="1"/>
      <c r="R26" s="1"/>
    </row>
    <row r="27" spans="1:18" ht="18.75" x14ac:dyDescent="0.3">
      <c r="A27" s="22"/>
      <c r="B27" s="15" t="s">
        <v>83</v>
      </c>
      <c r="C27" s="23"/>
      <c r="D27" s="23"/>
      <c r="E27" s="22"/>
      <c r="F27" s="12"/>
      <c r="G27" s="12"/>
      <c r="H27" s="15"/>
      <c r="I27" s="15"/>
      <c r="J27" s="1"/>
      <c r="K27" s="1"/>
      <c r="L27" s="1"/>
      <c r="M27" s="1"/>
      <c r="N27" s="1"/>
      <c r="O27" s="1"/>
      <c r="P27" s="1"/>
      <c r="Q27" s="1"/>
      <c r="R27" s="1"/>
    </row>
    <row r="28" spans="1:18" ht="18.75" x14ac:dyDescent="0.3">
      <c r="A28" s="22">
        <v>6</v>
      </c>
      <c r="B28" s="15" t="s">
        <v>31</v>
      </c>
      <c r="C28" s="23">
        <v>2800500</v>
      </c>
      <c r="D28" s="23">
        <v>2799120</v>
      </c>
      <c r="E28" s="22" t="s">
        <v>25</v>
      </c>
      <c r="F28" s="12" t="s">
        <v>33</v>
      </c>
      <c r="G28" s="12" t="s">
        <v>33</v>
      </c>
      <c r="H28" s="15" t="s">
        <v>17</v>
      </c>
      <c r="I28" s="15" t="s">
        <v>36</v>
      </c>
      <c r="J28" s="1"/>
      <c r="K28" s="1"/>
      <c r="L28" s="1"/>
      <c r="M28" s="1"/>
      <c r="N28" s="1"/>
      <c r="O28" s="1"/>
      <c r="P28" s="1"/>
      <c r="Q28" s="1"/>
      <c r="R28" s="1"/>
    </row>
    <row r="29" spans="1:18" ht="18.75" x14ac:dyDescent="0.3">
      <c r="A29" s="22"/>
      <c r="B29" s="15" t="s">
        <v>32</v>
      </c>
      <c r="C29" s="23"/>
      <c r="D29" s="23"/>
      <c r="E29" s="22"/>
      <c r="F29" s="15" t="s">
        <v>34</v>
      </c>
      <c r="G29" s="15" t="s">
        <v>35</v>
      </c>
      <c r="H29" s="15" t="s">
        <v>18</v>
      </c>
      <c r="I29" s="15" t="s">
        <v>24</v>
      </c>
      <c r="J29" s="1"/>
      <c r="K29" s="1"/>
      <c r="L29" s="1"/>
      <c r="M29" s="1"/>
      <c r="N29" s="1"/>
      <c r="O29" s="1"/>
      <c r="P29" s="1"/>
      <c r="Q29" s="1"/>
      <c r="R29" s="1"/>
    </row>
    <row r="30" spans="1:18" ht="18.75" x14ac:dyDescent="0.3">
      <c r="A30" s="22"/>
      <c r="B30" s="15"/>
      <c r="C30" s="23"/>
      <c r="D30" s="23"/>
      <c r="E30" s="22"/>
      <c r="F30" s="12"/>
      <c r="G30" s="12"/>
      <c r="H30" s="15" t="s">
        <v>19</v>
      </c>
      <c r="I30" s="15"/>
      <c r="J30" s="1"/>
      <c r="K30" s="1"/>
      <c r="L30" s="1"/>
      <c r="M30" s="1"/>
      <c r="N30" s="1"/>
      <c r="O30" s="1"/>
      <c r="P30" s="1"/>
      <c r="Q30" s="1"/>
      <c r="R30" s="1"/>
    </row>
    <row r="31" spans="1:18" ht="18.75" x14ac:dyDescent="0.3">
      <c r="A31" s="22"/>
      <c r="B31" s="15"/>
      <c r="C31" s="23"/>
      <c r="D31" s="23"/>
      <c r="E31" s="22"/>
      <c r="F31" s="15"/>
      <c r="G31" s="15"/>
      <c r="H31" s="15" t="s">
        <v>20</v>
      </c>
      <c r="I31" s="15"/>
      <c r="J31" s="1"/>
      <c r="K31" s="1"/>
      <c r="L31" s="1"/>
      <c r="M31" s="1"/>
      <c r="N31" s="1"/>
      <c r="O31" s="1"/>
      <c r="P31" s="1"/>
      <c r="Q31" s="1"/>
      <c r="R31" s="1"/>
    </row>
    <row r="32" spans="1:18" ht="18.75" x14ac:dyDescent="0.3">
      <c r="A32" s="22">
        <v>7</v>
      </c>
      <c r="B32" s="15" t="s">
        <v>99</v>
      </c>
      <c r="C32" s="23">
        <v>11270800</v>
      </c>
      <c r="D32" s="26">
        <v>11167146.83</v>
      </c>
      <c r="E32" s="22" t="s">
        <v>21</v>
      </c>
      <c r="F32" s="12" t="s">
        <v>102</v>
      </c>
      <c r="G32" s="15" t="s">
        <v>135</v>
      </c>
      <c r="H32" s="15" t="s">
        <v>17</v>
      </c>
      <c r="I32" s="15" t="s">
        <v>107</v>
      </c>
      <c r="J32" s="1"/>
      <c r="K32" s="1"/>
      <c r="L32" s="1"/>
      <c r="M32" s="1"/>
      <c r="N32" s="1"/>
      <c r="O32" s="1"/>
      <c r="P32" s="1"/>
      <c r="Q32" s="1"/>
      <c r="R32" s="1"/>
    </row>
    <row r="33" spans="1:18" ht="18.75" x14ac:dyDescent="0.3">
      <c r="A33" s="22"/>
      <c r="B33" s="15" t="s">
        <v>100</v>
      </c>
      <c r="C33" s="23"/>
      <c r="D33" s="23"/>
      <c r="E33" s="22"/>
      <c r="F33" s="15" t="s">
        <v>103</v>
      </c>
      <c r="G33" s="15" t="s">
        <v>106</v>
      </c>
      <c r="H33" s="15" t="s">
        <v>18</v>
      </c>
      <c r="I33" s="15" t="s">
        <v>125</v>
      </c>
      <c r="J33" s="1"/>
      <c r="K33" s="1"/>
      <c r="L33" s="1"/>
      <c r="M33" s="1"/>
      <c r="N33" s="1"/>
      <c r="O33" s="1"/>
      <c r="P33" s="1"/>
      <c r="Q33" s="1"/>
      <c r="R33" s="1"/>
    </row>
    <row r="34" spans="1:18" ht="18.75" x14ac:dyDescent="0.3">
      <c r="A34" s="22"/>
      <c r="B34" s="15" t="s">
        <v>101</v>
      </c>
      <c r="C34" s="23"/>
      <c r="D34" s="23"/>
      <c r="E34" s="22"/>
      <c r="F34" s="15" t="s">
        <v>104</v>
      </c>
      <c r="G34" s="15"/>
      <c r="H34" s="15" t="s">
        <v>19</v>
      </c>
      <c r="I34" s="15"/>
      <c r="J34" s="1"/>
      <c r="K34" s="1"/>
      <c r="L34" s="1"/>
      <c r="M34" s="1"/>
      <c r="N34" s="1"/>
      <c r="O34" s="1"/>
      <c r="P34" s="1"/>
      <c r="Q34" s="1"/>
      <c r="R34" s="1"/>
    </row>
    <row r="35" spans="1:18" ht="18.75" x14ac:dyDescent="0.3">
      <c r="A35" s="22"/>
      <c r="B35" s="15"/>
      <c r="C35" s="23"/>
      <c r="D35" s="23"/>
      <c r="E35" s="22"/>
      <c r="F35" s="15" t="s">
        <v>105</v>
      </c>
      <c r="G35" s="15"/>
      <c r="H35" s="15" t="s">
        <v>20</v>
      </c>
      <c r="I35" s="15"/>
      <c r="J35" s="1"/>
      <c r="K35" s="1"/>
      <c r="L35" s="1"/>
      <c r="M35" s="1"/>
      <c r="N35" s="1"/>
      <c r="O35" s="1"/>
      <c r="P35" s="1"/>
      <c r="Q35" s="1"/>
      <c r="R35" s="1"/>
    </row>
    <row r="36" spans="1:18" ht="18.75" x14ac:dyDescent="0.3">
      <c r="A36" s="22">
        <v>8</v>
      </c>
      <c r="B36" s="15" t="s">
        <v>113</v>
      </c>
      <c r="C36" s="23">
        <v>384100</v>
      </c>
      <c r="D36" s="23">
        <v>384100</v>
      </c>
      <c r="E36" s="22" t="s">
        <v>13</v>
      </c>
      <c r="F36" s="15" t="s">
        <v>111</v>
      </c>
      <c r="G36" s="15" t="s">
        <v>111</v>
      </c>
      <c r="H36" s="15" t="s">
        <v>14</v>
      </c>
      <c r="I36" s="15" t="s">
        <v>112</v>
      </c>
      <c r="J36" s="1"/>
      <c r="K36" s="1"/>
      <c r="L36" s="1"/>
      <c r="M36" s="1"/>
      <c r="N36" s="1"/>
      <c r="O36" s="1"/>
      <c r="P36" s="1"/>
      <c r="Q36" s="1"/>
      <c r="R36" s="1"/>
    </row>
    <row r="37" spans="1:18" ht="18.75" x14ac:dyDescent="0.3">
      <c r="A37" s="22"/>
      <c r="B37" s="15" t="s">
        <v>108</v>
      </c>
      <c r="C37" s="23"/>
      <c r="D37" s="23"/>
      <c r="E37" s="22"/>
      <c r="F37" s="15" t="s">
        <v>109</v>
      </c>
      <c r="G37" s="15" t="s">
        <v>110</v>
      </c>
      <c r="H37" s="15" t="s">
        <v>15</v>
      </c>
      <c r="I37" s="15" t="s">
        <v>124</v>
      </c>
      <c r="J37" s="1"/>
      <c r="K37" s="1"/>
      <c r="L37" s="1"/>
      <c r="M37" s="1"/>
      <c r="N37" s="1"/>
      <c r="O37" s="1"/>
      <c r="P37" s="1"/>
      <c r="Q37" s="1"/>
      <c r="R37" s="1"/>
    </row>
    <row r="38" spans="1:18" ht="18.75" x14ac:dyDescent="0.3">
      <c r="A38" s="22">
        <v>9</v>
      </c>
      <c r="B38" s="15" t="s">
        <v>114</v>
      </c>
      <c r="C38" s="26">
        <v>24000000</v>
      </c>
      <c r="D38" s="26">
        <v>13805000</v>
      </c>
      <c r="E38" s="22" t="s">
        <v>21</v>
      </c>
      <c r="F38" s="12" t="s">
        <v>27</v>
      </c>
      <c r="G38" s="12" t="s">
        <v>120</v>
      </c>
      <c r="H38" s="15" t="s">
        <v>17</v>
      </c>
      <c r="I38" s="15" t="s">
        <v>122</v>
      </c>
      <c r="J38" s="1"/>
      <c r="K38" s="1"/>
      <c r="L38" s="1"/>
      <c r="M38" s="1"/>
      <c r="N38" s="1"/>
      <c r="O38" s="1"/>
      <c r="P38" s="1"/>
      <c r="Q38" s="1"/>
      <c r="R38" s="1"/>
    </row>
    <row r="39" spans="1:18" ht="18.75" x14ac:dyDescent="0.3">
      <c r="A39" s="22"/>
      <c r="B39" s="15" t="s">
        <v>115</v>
      </c>
      <c r="C39" s="23"/>
      <c r="D39" s="23"/>
      <c r="E39" s="22"/>
      <c r="F39" s="12" t="s">
        <v>117</v>
      </c>
      <c r="G39" s="12" t="s">
        <v>121</v>
      </c>
      <c r="H39" s="15" t="s">
        <v>18</v>
      </c>
      <c r="I39" s="15" t="s">
        <v>123</v>
      </c>
      <c r="J39" s="1"/>
      <c r="K39" s="1"/>
      <c r="L39" s="1"/>
      <c r="M39" s="1"/>
      <c r="N39" s="1"/>
      <c r="O39" s="1"/>
      <c r="P39" s="1"/>
      <c r="Q39" s="1"/>
      <c r="R39" s="1"/>
    </row>
    <row r="40" spans="1:18" ht="18.75" x14ac:dyDescent="0.3">
      <c r="A40" s="22"/>
      <c r="B40" s="15" t="s">
        <v>116</v>
      </c>
      <c r="C40" s="23"/>
      <c r="D40" s="23"/>
      <c r="E40" s="22"/>
      <c r="F40" s="15" t="s">
        <v>118</v>
      </c>
      <c r="G40" s="15"/>
      <c r="H40" s="15" t="s">
        <v>19</v>
      </c>
      <c r="I40" s="15"/>
      <c r="J40" s="1"/>
      <c r="K40" s="1"/>
      <c r="L40" s="1"/>
      <c r="M40" s="1"/>
      <c r="N40" s="1"/>
      <c r="O40" s="1"/>
      <c r="P40" s="1"/>
      <c r="Q40" s="1"/>
      <c r="R40" s="1"/>
    </row>
    <row r="41" spans="1:18" ht="18.75" x14ac:dyDescent="0.3">
      <c r="A41" s="22"/>
      <c r="B41" s="15"/>
      <c r="C41" s="23"/>
      <c r="D41" s="23"/>
      <c r="E41" s="22"/>
      <c r="F41" s="15" t="s">
        <v>119</v>
      </c>
      <c r="G41" s="15"/>
      <c r="H41" s="15" t="s">
        <v>20</v>
      </c>
      <c r="I41" s="15"/>
      <c r="J41" s="1"/>
      <c r="K41" s="1"/>
      <c r="L41" s="1"/>
      <c r="M41" s="1"/>
      <c r="N41" s="1"/>
      <c r="O41" s="1"/>
      <c r="P41" s="1"/>
      <c r="Q41" s="1"/>
      <c r="R41" s="1"/>
    </row>
    <row r="42" spans="1:18" ht="18.75" x14ac:dyDescent="0.3">
      <c r="A42" s="22">
        <v>10</v>
      </c>
      <c r="B42" s="15" t="s">
        <v>141</v>
      </c>
      <c r="C42" s="25">
        <v>277547.3</v>
      </c>
      <c r="D42" s="25">
        <v>277547.3</v>
      </c>
      <c r="E42" s="22" t="s">
        <v>13</v>
      </c>
      <c r="F42" s="15" t="s">
        <v>142</v>
      </c>
      <c r="G42" s="15" t="s">
        <v>142</v>
      </c>
      <c r="H42" s="15" t="s">
        <v>14</v>
      </c>
      <c r="I42" s="15" t="s">
        <v>144</v>
      </c>
      <c r="J42" s="1"/>
      <c r="K42" s="1"/>
      <c r="L42" s="1"/>
      <c r="M42" s="1"/>
      <c r="N42" s="1"/>
      <c r="O42" s="1"/>
      <c r="P42" s="1"/>
      <c r="Q42" s="1"/>
      <c r="R42" s="1"/>
    </row>
    <row r="43" spans="1:18" ht="18.75" x14ac:dyDescent="0.3">
      <c r="A43" s="22"/>
      <c r="B43" s="15" t="s">
        <v>139</v>
      </c>
      <c r="C43" s="23"/>
      <c r="D43" s="23"/>
      <c r="E43" s="22"/>
      <c r="F43" s="15" t="s">
        <v>143</v>
      </c>
      <c r="G43" s="15" t="s">
        <v>145</v>
      </c>
      <c r="H43" s="15" t="s">
        <v>15</v>
      </c>
      <c r="I43" s="15" t="s">
        <v>123</v>
      </c>
      <c r="J43" s="1"/>
      <c r="K43" s="1"/>
      <c r="L43" s="1"/>
      <c r="M43" s="1"/>
      <c r="N43" s="1"/>
      <c r="O43" s="1"/>
      <c r="P43" s="1"/>
      <c r="Q43" s="1"/>
      <c r="R43" s="1"/>
    </row>
    <row r="44" spans="1:18" ht="18.75" x14ac:dyDescent="0.3">
      <c r="A44" s="22"/>
      <c r="B44" s="15" t="s">
        <v>140</v>
      </c>
      <c r="C44" s="23"/>
      <c r="D44" s="23"/>
      <c r="E44" s="22"/>
      <c r="F44" s="15"/>
      <c r="G44" s="15"/>
      <c r="H44" s="15"/>
      <c r="I44" s="15"/>
      <c r="J44" s="1"/>
      <c r="K44" s="1"/>
      <c r="L44" s="1"/>
      <c r="M44" s="1"/>
      <c r="N44" s="1"/>
      <c r="O44" s="1"/>
      <c r="P44" s="1"/>
      <c r="Q44" s="1"/>
      <c r="R44" s="1"/>
    </row>
    <row r="45" spans="1:18" ht="18.75" x14ac:dyDescent="0.3">
      <c r="A45" s="22">
        <v>11</v>
      </c>
      <c r="B45" s="15" t="s">
        <v>126</v>
      </c>
      <c r="C45" s="23">
        <v>3000000</v>
      </c>
      <c r="D45" s="25">
        <v>2998049.77</v>
      </c>
      <c r="E45" s="22" t="s">
        <v>21</v>
      </c>
      <c r="F45" s="12" t="s">
        <v>128</v>
      </c>
      <c r="G45" s="15" t="s">
        <v>135</v>
      </c>
      <c r="H45" s="15" t="s">
        <v>17</v>
      </c>
      <c r="I45" s="15" t="s">
        <v>137</v>
      </c>
      <c r="J45" s="1"/>
      <c r="K45" s="1"/>
      <c r="L45" s="1"/>
      <c r="M45" s="1"/>
      <c r="N45" s="1"/>
      <c r="O45" s="1"/>
      <c r="P45" s="1"/>
      <c r="Q45" s="1"/>
      <c r="R45" s="1"/>
    </row>
    <row r="46" spans="1:18" ht="18.75" x14ac:dyDescent="0.3">
      <c r="A46" s="22"/>
      <c r="B46" s="15" t="s">
        <v>127</v>
      </c>
      <c r="C46" s="27"/>
      <c r="D46" s="23"/>
      <c r="E46" s="22"/>
      <c r="F46" s="15" t="s">
        <v>129</v>
      </c>
      <c r="G46" s="15" t="s">
        <v>136</v>
      </c>
      <c r="H46" s="15" t="s">
        <v>18</v>
      </c>
      <c r="I46" s="15" t="s">
        <v>138</v>
      </c>
      <c r="J46" s="1"/>
      <c r="K46" s="1"/>
      <c r="L46" s="1"/>
      <c r="M46" s="1"/>
      <c r="N46" s="1"/>
      <c r="O46" s="1"/>
      <c r="P46" s="1"/>
      <c r="Q46" s="1"/>
      <c r="R46" s="1"/>
    </row>
    <row r="47" spans="1:18" ht="18.75" x14ac:dyDescent="0.3">
      <c r="A47" s="22"/>
      <c r="B47" s="15"/>
      <c r="C47" s="23"/>
      <c r="D47" s="23"/>
      <c r="E47" s="22"/>
      <c r="F47" s="15" t="s">
        <v>130</v>
      </c>
      <c r="G47" s="15"/>
      <c r="H47" s="15" t="s">
        <v>19</v>
      </c>
      <c r="I47" s="15"/>
      <c r="J47" s="1"/>
      <c r="K47" s="1"/>
      <c r="L47" s="1"/>
      <c r="M47" s="1"/>
      <c r="N47" s="1"/>
      <c r="O47" s="1"/>
      <c r="P47" s="1"/>
      <c r="Q47" s="1"/>
      <c r="R47" s="1"/>
    </row>
    <row r="48" spans="1:18" ht="18.75" x14ac:dyDescent="0.3">
      <c r="A48" s="22"/>
      <c r="B48" s="15"/>
      <c r="C48" s="23"/>
      <c r="D48" s="23"/>
      <c r="E48" s="22"/>
      <c r="F48" s="12" t="s">
        <v>26</v>
      </c>
      <c r="G48" s="12"/>
      <c r="H48" s="15" t="s">
        <v>20</v>
      </c>
      <c r="I48" s="15"/>
      <c r="J48" s="1"/>
      <c r="K48" s="1"/>
      <c r="L48" s="1"/>
      <c r="M48" s="1"/>
      <c r="N48" s="1"/>
      <c r="O48" s="1"/>
      <c r="P48" s="1"/>
      <c r="Q48" s="1"/>
      <c r="R48" s="1"/>
    </row>
    <row r="49" spans="1:18" ht="18.75" x14ac:dyDescent="0.3">
      <c r="A49" s="22"/>
      <c r="B49" s="15"/>
      <c r="C49" s="23"/>
      <c r="D49" s="23"/>
      <c r="E49" s="22"/>
      <c r="F49" s="15" t="s">
        <v>30</v>
      </c>
      <c r="G49" s="12"/>
      <c r="H49" s="15"/>
      <c r="I49" s="15"/>
      <c r="J49" s="1"/>
      <c r="K49" s="1"/>
      <c r="L49" s="1"/>
      <c r="M49" s="1"/>
      <c r="N49" s="1"/>
      <c r="O49" s="1"/>
      <c r="P49" s="1"/>
      <c r="Q49" s="1"/>
      <c r="R49" s="1"/>
    </row>
    <row r="50" spans="1:18" ht="18.75" x14ac:dyDescent="0.3">
      <c r="A50" s="22"/>
      <c r="B50" s="15"/>
      <c r="C50" s="23"/>
      <c r="D50" s="23"/>
      <c r="E50" s="22"/>
      <c r="F50" s="15" t="s">
        <v>131</v>
      </c>
      <c r="G50" s="12"/>
      <c r="H50" s="15"/>
      <c r="I50" s="15"/>
      <c r="J50" s="1"/>
      <c r="K50" s="1"/>
      <c r="L50" s="1"/>
      <c r="M50" s="1"/>
      <c r="N50" s="1"/>
      <c r="O50" s="1"/>
      <c r="P50" s="1"/>
      <c r="Q50" s="1"/>
      <c r="R50" s="1"/>
    </row>
    <row r="51" spans="1:18" ht="18.75" x14ac:dyDescent="0.3">
      <c r="A51" s="22"/>
      <c r="B51" s="15"/>
      <c r="C51" s="23"/>
      <c r="D51" s="23"/>
      <c r="E51" s="22"/>
      <c r="F51" s="15" t="s">
        <v>132</v>
      </c>
      <c r="G51" s="12"/>
      <c r="H51" s="15"/>
      <c r="I51" s="15"/>
      <c r="J51" s="1"/>
      <c r="K51" s="1"/>
      <c r="L51" s="1"/>
      <c r="M51" s="1"/>
      <c r="N51" s="1"/>
      <c r="O51" s="1"/>
      <c r="P51" s="1"/>
      <c r="Q51" s="1"/>
      <c r="R51" s="1"/>
    </row>
    <row r="52" spans="1:18" ht="18.75" x14ac:dyDescent="0.3">
      <c r="A52" s="22"/>
      <c r="B52" s="15"/>
      <c r="C52" s="23"/>
      <c r="D52" s="23"/>
      <c r="E52" s="22"/>
      <c r="F52" s="15" t="s">
        <v>133</v>
      </c>
      <c r="G52" s="12"/>
      <c r="H52" s="15"/>
      <c r="I52" s="15"/>
      <c r="J52" s="1"/>
      <c r="K52" s="1"/>
      <c r="L52" s="1"/>
      <c r="M52" s="1"/>
      <c r="N52" s="1"/>
      <c r="O52" s="1"/>
      <c r="P52" s="1"/>
      <c r="Q52" s="1"/>
      <c r="R52" s="1"/>
    </row>
    <row r="53" spans="1:18" ht="18.75" x14ac:dyDescent="0.3">
      <c r="A53" s="22"/>
      <c r="B53" s="15"/>
      <c r="C53" s="23"/>
      <c r="D53" s="23"/>
      <c r="E53" s="22"/>
      <c r="F53" s="15" t="s">
        <v>134</v>
      </c>
      <c r="G53" s="12"/>
      <c r="H53" s="15"/>
      <c r="I53" s="15"/>
      <c r="J53" s="1"/>
      <c r="K53" s="1"/>
      <c r="L53" s="1"/>
      <c r="M53" s="1"/>
      <c r="N53" s="1"/>
      <c r="O53" s="1"/>
      <c r="P53" s="1"/>
      <c r="Q53" s="1"/>
      <c r="R53" s="1"/>
    </row>
    <row r="54" spans="1:18" ht="18.75" x14ac:dyDescent="0.3">
      <c r="A54" s="22">
        <v>12</v>
      </c>
      <c r="B54" s="15" t="s">
        <v>146</v>
      </c>
      <c r="C54" s="25">
        <v>177020.79999999999</v>
      </c>
      <c r="D54" s="25">
        <v>177020.79999999999</v>
      </c>
      <c r="E54" s="22" t="s">
        <v>13</v>
      </c>
      <c r="F54" s="15" t="s">
        <v>147</v>
      </c>
      <c r="G54" s="15" t="s">
        <v>147</v>
      </c>
      <c r="H54" s="15" t="s">
        <v>14</v>
      </c>
      <c r="I54" s="15" t="s">
        <v>150</v>
      </c>
      <c r="J54" s="1"/>
      <c r="K54" s="1"/>
      <c r="L54" s="1"/>
      <c r="M54" s="1"/>
      <c r="N54" s="1"/>
      <c r="O54" s="1"/>
      <c r="P54" s="1"/>
      <c r="Q54" s="1"/>
      <c r="R54" s="1"/>
    </row>
    <row r="55" spans="1:18" ht="18.75" x14ac:dyDescent="0.3">
      <c r="A55" s="22"/>
      <c r="B55" s="15" t="s">
        <v>28</v>
      </c>
      <c r="C55" s="23"/>
      <c r="D55" s="23"/>
      <c r="E55" s="22"/>
      <c r="F55" s="15" t="s">
        <v>148</v>
      </c>
      <c r="G55" s="15" t="s">
        <v>149</v>
      </c>
      <c r="H55" s="15" t="s">
        <v>15</v>
      </c>
      <c r="I55" s="15" t="s">
        <v>199</v>
      </c>
      <c r="J55" s="1"/>
      <c r="K55" s="1"/>
      <c r="L55" s="1"/>
      <c r="M55" s="1"/>
      <c r="N55" s="1"/>
      <c r="O55" s="1"/>
      <c r="P55" s="1"/>
      <c r="Q55" s="1"/>
      <c r="R55" s="1"/>
    </row>
    <row r="56" spans="1:18" ht="18.75" x14ac:dyDescent="0.3">
      <c r="A56" s="22">
        <v>13</v>
      </c>
      <c r="B56" s="15" t="s">
        <v>151</v>
      </c>
      <c r="C56" s="25">
        <v>314686.15000000002</v>
      </c>
      <c r="D56" s="25">
        <v>314686.15000000002</v>
      </c>
      <c r="E56" s="22" t="s">
        <v>13</v>
      </c>
      <c r="F56" s="15" t="s">
        <v>29</v>
      </c>
      <c r="G56" s="15" t="s">
        <v>29</v>
      </c>
      <c r="H56" s="15" t="s">
        <v>14</v>
      </c>
      <c r="I56" s="15" t="s">
        <v>155</v>
      </c>
      <c r="J56" s="1"/>
      <c r="K56" s="1"/>
      <c r="L56" s="1"/>
      <c r="M56" s="1"/>
      <c r="N56" s="1"/>
      <c r="O56" s="1"/>
      <c r="P56" s="1"/>
      <c r="Q56" s="1"/>
      <c r="R56" s="1"/>
    </row>
    <row r="57" spans="1:18" ht="18.75" x14ac:dyDescent="0.3">
      <c r="A57" s="22"/>
      <c r="B57" s="15" t="s">
        <v>152</v>
      </c>
      <c r="C57" s="23"/>
      <c r="D57" s="23"/>
      <c r="E57" s="22"/>
      <c r="F57" s="15" t="s">
        <v>153</v>
      </c>
      <c r="G57" s="15" t="s">
        <v>154</v>
      </c>
      <c r="H57" s="15" t="s">
        <v>15</v>
      </c>
      <c r="I57" s="15" t="s">
        <v>69</v>
      </c>
      <c r="J57" s="1"/>
      <c r="K57" s="1"/>
      <c r="L57" s="1"/>
      <c r="M57" s="1"/>
      <c r="N57" s="1"/>
      <c r="O57" s="1"/>
      <c r="P57" s="1"/>
      <c r="Q57" s="1"/>
      <c r="R57" s="1"/>
    </row>
    <row r="58" spans="1:18" ht="18.75" x14ac:dyDescent="0.3">
      <c r="A58" s="22">
        <v>14</v>
      </c>
      <c r="B58" s="15" t="s">
        <v>156</v>
      </c>
      <c r="C58" s="23">
        <v>209800</v>
      </c>
      <c r="D58" s="23">
        <v>209800</v>
      </c>
      <c r="E58" s="22" t="s">
        <v>13</v>
      </c>
      <c r="F58" s="15" t="s">
        <v>159</v>
      </c>
      <c r="G58" s="15" t="s">
        <v>159</v>
      </c>
      <c r="H58" s="15" t="s">
        <v>14</v>
      </c>
      <c r="I58" s="15" t="s">
        <v>162</v>
      </c>
      <c r="J58" s="1"/>
      <c r="K58" s="1"/>
      <c r="L58" s="1"/>
      <c r="M58" s="1"/>
      <c r="N58" s="1"/>
      <c r="O58" s="1"/>
      <c r="P58" s="1"/>
      <c r="Q58" s="1"/>
      <c r="R58" s="1"/>
    </row>
    <row r="59" spans="1:18" ht="18.75" x14ac:dyDescent="0.3">
      <c r="A59" s="22"/>
      <c r="B59" s="15" t="s">
        <v>157</v>
      </c>
      <c r="C59" s="23"/>
      <c r="D59" s="23"/>
      <c r="E59" s="22"/>
      <c r="F59" s="15" t="s">
        <v>160</v>
      </c>
      <c r="G59" s="15" t="s">
        <v>161</v>
      </c>
      <c r="H59" s="15" t="s">
        <v>15</v>
      </c>
      <c r="I59" s="15" t="s">
        <v>163</v>
      </c>
      <c r="J59" s="1"/>
      <c r="K59" s="1"/>
      <c r="L59" s="1"/>
      <c r="M59" s="1"/>
      <c r="N59" s="1"/>
      <c r="O59" s="1"/>
      <c r="P59" s="1"/>
      <c r="Q59" s="1"/>
      <c r="R59" s="1"/>
    </row>
    <row r="60" spans="1:18" ht="18.75" x14ac:dyDescent="0.3">
      <c r="A60" s="22"/>
      <c r="B60" s="15" t="s">
        <v>158</v>
      </c>
      <c r="C60" s="23"/>
      <c r="D60" s="23"/>
      <c r="E60" s="22"/>
      <c r="F60" s="15"/>
      <c r="G60" s="15"/>
      <c r="H60" s="15"/>
      <c r="I60" s="24"/>
      <c r="J60" s="1"/>
      <c r="K60" s="1"/>
      <c r="L60" s="1"/>
      <c r="M60" s="1"/>
      <c r="N60" s="1"/>
      <c r="O60" s="1"/>
      <c r="P60" s="1"/>
      <c r="Q60" s="1"/>
      <c r="R60" s="1"/>
    </row>
    <row r="61" spans="1:18" ht="18.75" x14ac:dyDescent="0.3">
      <c r="A61" s="22">
        <v>15</v>
      </c>
      <c r="B61" s="15" t="s">
        <v>164</v>
      </c>
      <c r="C61" s="25">
        <v>51998.79</v>
      </c>
      <c r="D61" s="25">
        <v>51998.79</v>
      </c>
      <c r="E61" s="22" t="s">
        <v>13</v>
      </c>
      <c r="F61" s="12" t="s">
        <v>167</v>
      </c>
      <c r="G61" s="12" t="s">
        <v>167</v>
      </c>
      <c r="H61" s="15" t="s">
        <v>14</v>
      </c>
      <c r="I61" s="15" t="s">
        <v>171</v>
      </c>
      <c r="J61" s="1"/>
      <c r="K61" s="1"/>
      <c r="L61" s="1"/>
      <c r="M61" s="1"/>
      <c r="N61" s="1"/>
      <c r="O61" s="1"/>
      <c r="P61" s="1"/>
      <c r="Q61" s="1"/>
      <c r="R61" s="1"/>
    </row>
    <row r="62" spans="1:18" ht="18.75" x14ac:dyDescent="0.3">
      <c r="A62" s="22"/>
      <c r="B62" s="15" t="s">
        <v>165</v>
      </c>
      <c r="C62" s="23"/>
      <c r="D62" s="23"/>
      <c r="E62" s="22"/>
      <c r="F62" s="15" t="s">
        <v>168</v>
      </c>
      <c r="G62" s="15" t="s">
        <v>169</v>
      </c>
      <c r="H62" s="15" t="s">
        <v>15</v>
      </c>
      <c r="I62" s="15" t="s">
        <v>170</v>
      </c>
      <c r="J62" s="1"/>
      <c r="K62" s="1"/>
      <c r="L62" s="1"/>
      <c r="M62" s="1"/>
      <c r="N62" s="1"/>
      <c r="O62" s="1"/>
      <c r="P62" s="1"/>
      <c r="Q62" s="1"/>
      <c r="R62" s="1"/>
    </row>
    <row r="63" spans="1:18" ht="18.75" x14ac:dyDescent="0.3">
      <c r="A63" s="22"/>
      <c r="B63" s="28" t="s">
        <v>166</v>
      </c>
      <c r="C63" s="23"/>
      <c r="D63" s="23"/>
      <c r="E63" s="22"/>
      <c r="F63" s="12"/>
      <c r="G63" s="12"/>
      <c r="H63" s="15"/>
      <c r="I63" s="15"/>
      <c r="J63" s="1"/>
      <c r="K63" s="1"/>
      <c r="L63" s="1"/>
      <c r="M63" s="1"/>
      <c r="N63" s="1"/>
      <c r="O63" s="1"/>
      <c r="P63" s="1"/>
      <c r="Q63" s="1"/>
      <c r="R63" s="1"/>
    </row>
    <row r="64" spans="1:18" ht="18.75" x14ac:dyDescent="0.3">
      <c r="A64" s="22">
        <v>16</v>
      </c>
      <c r="B64" s="15" t="s">
        <v>172</v>
      </c>
      <c r="C64" s="25">
        <v>371985.5</v>
      </c>
      <c r="D64" s="25">
        <v>371985.5</v>
      </c>
      <c r="E64" s="22" t="s">
        <v>13</v>
      </c>
      <c r="F64" s="15" t="s">
        <v>174</v>
      </c>
      <c r="G64" s="15" t="s">
        <v>174</v>
      </c>
      <c r="H64" s="15" t="s">
        <v>14</v>
      </c>
      <c r="I64" s="15" t="s">
        <v>178</v>
      </c>
      <c r="J64" s="1"/>
      <c r="K64" s="1"/>
      <c r="L64" s="1"/>
      <c r="M64" s="1"/>
      <c r="N64" s="1"/>
      <c r="O64" s="1"/>
      <c r="P64" s="1"/>
      <c r="Q64" s="1"/>
      <c r="R64" s="1"/>
    </row>
    <row r="65" spans="1:18" ht="18.75" x14ac:dyDescent="0.3">
      <c r="A65" s="22"/>
      <c r="B65" s="15" t="s">
        <v>173</v>
      </c>
      <c r="C65" s="23"/>
      <c r="D65" s="23"/>
      <c r="E65" s="22"/>
      <c r="F65" s="15" t="s">
        <v>175</v>
      </c>
      <c r="G65" s="15" t="s">
        <v>175</v>
      </c>
      <c r="H65" s="15" t="s">
        <v>15</v>
      </c>
      <c r="I65" s="15" t="s">
        <v>179</v>
      </c>
      <c r="J65" s="1"/>
      <c r="K65" s="1"/>
      <c r="L65" s="1"/>
      <c r="M65" s="1"/>
      <c r="N65" s="1"/>
      <c r="O65" s="1"/>
      <c r="P65" s="1"/>
      <c r="Q65" s="1"/>
      <c r="R65" s="1"/>
    </row>
    <row r="66" spans="1:18" ht="18.75" x14ac:dyDescent="0.3">
      <c r="A66" s="22"/>
      <c r="B66" s="15"/>
      <c r="C66" s="23"/>
      <c r="D66" s="23"/>
      <c r="E66" s="22"/>
      <c r="F66" s="12" t="s">
        <v>176</v>
      </c>
      <c r="G66" s="12" t="s">
        <v>177</v>
      </c>
      <c r="H66" s="15"/>
      <c r="I66" s="15"/>
      <c r="J66" s="1"/>
      <c r="K66" s="1"/>
      <c r="L66" s="1"/>
      <c r="M66" s="1"/>
      <c r="N66" s="1"/>
      <c r="O66" s="1"/>
      <c r="P66" s="1"/>
      <c r="Q66" s="1"/>
      <c r="R66" s="1"/>
    </row>
    <row r="67" spans="1:18" ht="18.75" x14ac:dyDescent="0.3">
      <c r="A67" s="22">
        <v>17</v>
      </c>
      <c r="B67" s="15" t="s">
        <v>180</v>
      </c>
      <c r="C67" s="23">
        <v>375804</v>
      </c>
      <c r="D67" s="23">
        <v>375804</v>
      </c>
      <c r="E67" s="22" t="s">
        <v>13</v>
      </c>
      <c r="F67" s="15" t="s">
        <v>182</v>
      </c>
      <c r="G67" s="15" t="s">
        <v>182</v>
      </c>
      <c r="H67" s="15" t="s">
        <v>14</v>
      </c>
      <c r="I67" s="15" t="s">
        <v>185</v>
      </c>
      <c r="J67" s="1"/>
      <c r="K67" s="1"/>
      <c r="L67" s="1"/>
      <c r="M67" s="1"/>
      <c r="N67" s="1"/>
      <c r="O67" s="1"/>
      <c r="P67" s="1"/>
      <c r="Q67" s="1"/>
      <c r="R67" s="1"/>
    </row>
    <row r="68" spans="1:18" ht="18.75" x14ac:dyDescent="0.3">
      <c r="A68" s="22"/>
      <c r="B68" s="15" t="s">
        <v>181</v>
      </c>
      <c r="C68" s="23"/>
      <c r="D68" s="23"/>
      <c r="E68" s="22"/>
      <c r="F68" s="15" t="s">
        <v>183</v>
      </c>
      <c r="G68" s="15" t="s">
        <v>184</v>
      </c>
      <c r="H68" s="15" t="s">
        <v>15</v>
      </c>
      <c r="I68" s="15" t="s">
        <v>186</v>
      </c>
      <c r="J68" s="1"/>
      <c r="K68" s="1"/>
      <c r="L68" s="1"/>
      <c r="M68" s="1"/>
      <c r="N68" s="1"/>
      <c r="O68" s="1"/>
      <c r="P68" s="1"/>
      <c r="Q68" s="1"/>
      <c r="R68" s="1"/>
    </row>
    <row r="69" spans="1:18" ht="18.75" x14ac:dyDescent="0.3">
      <c r="A69" s="22">
        <v>18</v>
      </c>
      <c r="B69" s="15" t="s">
        <v>187</v>
      </c>
      <c r="C69" s="23">
        <v>858200</v>
      </c>
      <c r="D69" s="23">
        <v>858200</v>
      </c>
      <c r="E69" s="22" t="s">
        <v>21</v>
      </c>
      <c r="F69" s="15" t="s">
        <v>190</v>
      </c>
      <c r="G69" s="15" t="s">
        <v>192</v>
      </c>
      <c r="H69" s="15" t="s">
        <v>17</v>
      </c>
      <c r="I69" s="15" t="s">
        <v>194</v>
      </c>
      <c r="J69" s="1"/>
      <c r="K69" s="1"/>
      <c r="L69" s="1"/>
      <c r="M69" s="1"/>
      <c r="N69" s="1"/>
      <c r="O69" s="1"/>
      <c r="P69" s="1"/>
      <c r="Q69" s="1"/>
      <c r="R69" s="1"/>
    </row>
    <row r="70" spans="1:18" ht="18.75" x14ac:dyDescent="0.3">
      <c r="A70" s="22"/>
      <c r="B70" s="15" t="s">
        <v>188</v>
      </c>
      <c r="C70" s="23"/>
      <c r="D70" s="23"/>
      <c r="E70" s="22"/>
      <c r="F70" s="15" t="s">
        <v>191</v>
      </c>
      <c r="G70" s="15" t="s">
        <v>193</v>
      </c>
      <c r="H70" s="15" t="s">
        <v>18</v>
      </c>
      <c r="I70" s="15" t="s">
        <v>195</v>
      </c>
      <c r="J70" s="1"/>
      <c r="K70" s="1"/>
      <c r="L70" s="1"/>
      <c r="M70" s="1"/>
      <c r="N70" s="1"/>
      <c r="O70" s="1"/>
      <c r="P70" s="1"/>
      <c r="Q70" s="1"/>
      <c r="R70" s="1"/>
    </row>
    <row r="71" spans="1:18" ht="18.75" x14ac:dyDescent="0.3">
      <c r="A71" s="22"/>
      <c r="B71" s="15" t="s">
        <v>189</v>
      </c>
      <c r="C71" s="23"/>
      <c r="D71" s="23"/>
      <c r="E71" s="22"/>
      <c r="F71" s="15" t="s">
        <v>197</v>
      </c>
      <c r="G71" s="15"/>
      <c r="H71" s="15" t="s">
        <v>19</v>
      </c>
      <c r="I71" s="15"/>
      <c r="J71" s="1"/>
      <c r="K71" s="1"/>
      <c r="L71" s="1"/>
      <c r="M71" s="1"/>
      <c r="N71" s="1"/>
      <c r="O71" s="1"/>
      <c r="P71" s="1"/>
      <c r="Q71" s="1"/>
      <c r="R71" s="1"/>
    </row>
    <row r="72" spans="1:18" ht="18.75" x14ac:dyDescent="0.3">
      <c r="A72" s="3">
        <v>19</v>
      </c>
      <c r="B72" s="15" t="s">
        <v>94</v>
      </c>
      <c r="C72" s="23">
        <v>465000</v>
      </c>
      <c r="D72" s="23">
        <v>465000</v>
      </c>
      <c r="E72" s="22" t="s">
        <v>13</v>
      </c>
      <c r="F72" s="15" t="s">
        <v>16</v>
      </c>
      <c r="G72" s="15" t="s">
        <v>16</v>
      </c>
      <c r="H72" s="15" t="s">
        <v>14</v>
      </c>
      <c r="I72" s="15" t="s">
        <v>97</v>
      </c>
      <c r="J72" s="1"/>
      <c r="K72" s="1"/>
      <c r="L72" s="1"/>
      <c r="M72" s="1"/>
      <c r="N72" s="1"/>
      <c r="O72" s="1"/>
      <c r="P72" s="1"/>
      <c r="Q72" s="1"/>
      <c r="R72" s="1"/>
    </row>
    <row r="73" spans="1:18" ht="18.75" x14ac:dyDescent="0.3">
      <c r="A73" s="3"/>
      <c r="B73" s="15" t="s">
        <v>95</v>
      </c>
      <c r="C73" s="23"/>
      <c r="D73" s="23"/>
      <c r="E73" s="22"/>
      <c r="F73" s="15" t="s">
        <v>96</v>
      </c>
      <c r="G73" s="15" t="s">
        <v>96</v>
      </c>
      <c r="H73" s="15" t="s">
        <v>15</v>
      </c>
      <c r="I73" s="15" t="s">
        <v>98</v>
      </c>
      <c r="J73" s="1"/>
      <c r="K73" s="1"/>
      <c r="L73" s="1"/>
      <c r="M73" s="1"/>
      <c r="N73" s="1"/>
      <c r="O73" s="1"/>
      <c r="P73" s="1"/>
      <c r="Q73" s="1"/>
      <c r="R73" s="1"/>
    </row>
    <row r="74" spans="1:18" ht="18.75" x14ac:dyDescent="0.3">
      <c r="A74" s="3"/>
      <c r="B74" s="15" t="s">
        <v>12</v>
      </c>
      <c r="C74" s="25"/>
      <c r="D74" s="25"/>
      <c r="E74" s="22"/>
      <c r="F74" s="12"/>
      <c r="G74" s="15"/>
      <c r="H74" s="15"/>
      <c r="I74" s="24"/>
      <c r="J74" s="1"/>
      <c r="K74" s="1"/>
      <c r="L74" s="1"/>
      <c r="M74" s="1"/>
      <c r="N74" s="1"/>
      <c r="O74" s="1"/>
      <c r="P74" s="1"/>
      <c r="Q74" s="1"/>
      <c r="R74" s="1"/>
    </row>
    <row r="75" spans="1:18" ht="18.75" x14ac:dyDescent="0.3">
      <c r="A75" s="3">
        <v>20</v>
      </c>
      <c r="B75" s="15" t="s">
        <v>86</v>
      </c>
      <c r="C75" s="23">
        <v>999000</v>
      </c>
      <c r="D75" s="23">
        <v>986600</v>
      </c>
      <c r="E75" s="22" t="s">
        <v>25</v>
      </c>
      <c r="F75" s="12" t="s">
        <v>90</v>
      </c>
      <c r="G75" s="12" t="s">
        <v>90</v>
      </c>
      <c r="H75" s="15" t="s">
        <v>17</v>
      </c>
      <c r="I75" s="15" t="s">
        <v>92</v>
      </c>
      <c r="J75" s="1"/>
      <c r="K75" s="1"/>
      <c r="L75" s="1"/>
      <c r="M75" s="1"/>
      <c r="N75" s="1"/>
      <c r="O75" s="1"/>
      <c r="P75" s="1"/>
      <c r="Q75" s="1"/>
      <c r="R75" s="1"/>
    </row>
    <row r="76" spans="1:18" ht="18.75" x14ac:dyDescent="0.3">
      <c r="A76" s="3"/>
      <c r="B76" s="15" t="s">
        <v>87</v>
      </c>
      <c r="C76" s="23"/>
      <c r="D76" s="23"/>
      <c r="E76" s="22"/>
      <c r="F76" s="15" t="s">
        <v>89</v>
      </c>
      <c r="G76" s="15" t="s">
        <v>91</v>
      </c>
      <c r="H76" s="15" t="s">
        <v>18</v>
      </c>
      <c r="I76" s="15" t="s">
        <v>93</v>
      </c>
      <c r="J76" s="1"/>
      <c r="K76" s="1"/>
      <c r="L76" s="1"/>
      <c r="M76" s="1"/>
      <c r="N76" s="1"/>
      <c r="O76" s="1"/>
      <c r="P76" s="1"/>
      <c r="Q76" s="1"/>
      <c r="R76" s="1"/>
    </row>
    <row r="77" spans="1:18" ht="18.75" x14ac:dyDescent="0.3">
      <c r="A77" s="3"/>
      <c r="B77" s="15" t="s">
        <v>88</v>
      </c>
      <c r="C77" s="23"/>
      <c r="D77" s="23"/>
      <c r="E77" s="22"/>
      <c r="F77" s="15"/>
      <c r="G77" s="15"/>
      <c r="H77" s="15" t="s">
        <v>19</v>
      </c>
      <c r="I77" s="15"/>
      <c r="J77" s="1"/>
      <c r="K77" s="1"/>
      <c r="L77" s="1"/>
      <c r="M77" s="1"/>
      <c r="N77" s="1"/>
      <c r="O77" s="1"/>
      <c r="P77" s="1"/>
      <c r="Q77" s="1"/>
      <c r="R77" s="1"/>
    </row>
    <row r="78" spans="1:18" ht="18.75" x14ac:dyDescent="0.3">
      <c r="A78" s="3"/>
      <c r="B78" s="15"/>
      <c r="C78" s="23"/>
      <c r="D78" s="23"/>
      <c r="E78" s="22"/>
      <c r="F78" s="15"/>
      <c r="G78" s="15"/>
      <c r="H78" s="15" t="s">
        <v>20</v>
      </c>
      <c r="I78" s="15"/>
      <c r="J78" s="1"/>
      <c r="K78" s="1"/>
      <c r="L78" s="1"/>
      <c r="M78" s="1"/>
      <c r="N78" s="1"/>
      <c r="O78" s="1"/>
      <c r="P78" s="1"/>
      <c r="Q78" s="1"/>
      <c r="R78" s="1"/>
    </row>
    <row r="79" spans="1:18" ht="18.75" x14ac:dyDescent="0.3">
      <c r="A79" s="3"/>
      <c r="B79" s="15"/>
      <c r="C79" s="23"/>
      <c r="D79" s="23"/>
      <c r="E79" s="22"/>
      <c r="F79" s="15"/>
      <c r="G79" s="15"/>
      <c r="H79" s="15"/>
      <c r="I79" s="15"/>
      <c r="J79" s="1"/>
      <c r="K79" s="1"/>
      <c r="L79" s="1"/>
      <c r="M79" s="1"/>
      <c r="N79" s="1"/>
      <c r="O79" s="1"/>
      <c r="P79" s="1"/>
      <c r="Q79" s="1"/>
      <c r="R79" s="1"/>
    </row>
    <row r="80" spans="1:18" ht="18.75" x14ac:dyDescent="0.3">
      <c r="A80" s="3"/>
      <c r="B80" s="15"/>
      <c r="C80" s="23"/>
      <c r="D80" s="23"/>
      <c r="E80" s="22"/>
      <c r="F80" s="15"/>
      <c r="G80" s="15"/>
      <c r="H80" s="15"/>
      <c r="I80" s="15"/>
      <c r="J80" s="1"/>
      <c r="K80" s="1"/>
      <c r="L80" s="1"/>
      <c r="M80" s="1"/>
      <c r="N80" s="1"/>
      <c r="O80" s="1"/>
      <c r="P80" s="1"/>
      <c r="Q80" s="1"/>
      <c r="R80" s="1"/>
    </row>
    <row r="81" spans="1:18" ht="18.75" x14ac:dyDescent="0.3">
      <c r="A81" s="3"/>
      <c r="B81" s="15"/>
      <c r="C81" s="25"/>
      <c r="D81" s="25"/>
      <c r="E81" s="22"/>
      <c r="F81" s="12"/>
      <c r="G81" s="15"/>
      <c r="H81" s="15"/>
      <c r="I81" s="24"/>
      <c r="J81" s="1"/>
      <c r="K81" s="1"/>
      <c r="L81" s="1"/>
      <c r="M81" s="1"/>
      <c r="N81" s="1"/>
      <c r="O81" s="1"/>
      <c r="P81" s="1"/>
      <c r="Q81" s="1"/>
      <c r="R81" s="1"/>
    </row>
    <row r="82" spans="1:18" ht="18.75" x14ac:dyDescent="0.3">
      <c r="A82" s="3"/>
      <c r="B82" s="9"/>
      <c r="C82" s="11"/>
      <c r="D82" s="11"/>
      <c r="E82" s="3"/>
      <c r="F82" s="9"/>
      <c r="G82" s="4"/>
      <c r="H82" s="9"/>
      <c r="I82" s="9"/>
      <c r="J82" s="1"/>
      <c r="K82" s="1"/>
      <c r="L82" s="1"/>
      <c r="M82" s="1"/>
      <c r="N82" s="1"/>
      <c r="O82" s="1"/>
      <c r="P82" s="1"/>
      <c r="Q82" s="1"/>
      <c r="R82" s="1"/>
    </row>
    <row r="83" spans="1:18" ht="18.75" x14ac:dyDescent="0.3">
      <c r="A83" s="3"/>
      <c r="B83" s="9"/>
      <c r="C83" s="11"/>
      <c r="D83" s="11"/>
      <c r="E83" s="4"/>
      <c r="F83" s="9"/>
      <c r="G83" s="4"/>
      <c r="H83" s="9"/>
      <c r="I83" s="9"/>
      <c r="J83" s="1"/>
      <c r="K83" s="1"/>
      <c r="L83" s="1"/>
      <c r="M83" s="1"/>
      <c r="N83" s="1"/>
      <c r="O83" s="1"/>
      <c r="P83" s="1"/>
      <c r="Q83" s="1"/>
      <c r="R83" s="1"/>
    </row>
    <row r="84" spans="1:18" ht="18.75" x14ac:dyDescent="0.3">
      <c r="A84" s="3"/>
      <c r="B84" s="9"/>
      <c r="C84" s="11"/>
      <c r="D84" s="11"/>
      <c r="E84" s="4"/>
      <c r="F84" s="9"/>
      <c r="G84" s="4"/>
      <c r="H84" s="9"/>
      <c r="I84" s="9"/>
      <c r="J84" s="1"/>
      <c r="K84" s="1"/>
      <c r="L84" s="1"/>
      <c r="M84" s="1"/>
      <c r="N84" s="1"/>
      <c r="O84" s="1"/>
      <c r="P84" s="1"/>
      <c r="Q84" s="1"/>
      <c r="R84" s="1"/>
    </row>
    <row r="85" spans="1:18" ht="18.75" x14ac:dyDescent="0.3">
      <c r="A85" s="3"/>
      <c r="B85" s="9"/>
      <c r="C85" s="11"/>
      <c r="D85" s="11"/>
      <c r="E85" s="4"/>
      <c r="F85" s="9"/>
      <c r="G85" s="4"/>
      <c r="H85" s="9"/>
      <c r="I85" s="9"/>
      <c r="J85" s="1"/>
      <c r="K85" s="1"/>
      <c r="L85" s="1"/>
      <c r="M85" s="1"/>
      <c r="N85" s="1"/>
      <c r="O85" s="1"/>
      <c r="P85" s="1"/>
      <c r="Q85" s="1"/>
      <c r="R85" s="1"/>
    </row>
    <row r="86" spans="1:18" ht="18.75" x14ac:dyDescent="0.3">
      <c r="A86" s="3"/>
      <c r="B86" s="9"/>
      <c r="C86" s="11"/>
      <c r="D86" s="11"/>
      <c r="E86" s="4"/>
      <c r="F86" s="9"/>
      <c r="G86" s="4"/>
      <c r="H86" s="9"/>
      <c r="I86" s="9"/>
      <c r="J86" s="1"/>
      <c r="K86" s="1"/>
      <c r="L86" s="1"/>
      <c r="M86" s="1"/>
      <c r="N86" s="1"/>
      <c r="O86" s="1"/>
      <c r="P86" s="1"/>
      <c r="Q86" s="1"/>
      <c r="R86" s="1"/>
    </row>
    <row r="87" spans="1:18" ht="18.75" x14ac:dyDescent="0.3">
      <c r="A87" s="3"/>
      <c r="B87" s="9"/>
      <c r="C87" s="11"/>
      <c r="D87" s="11"/>
      <c r="E87" s="3"/>
      <c r="F87" s="9"/>
      <c r="G87" s="9"/>
      <c r="H87" s="9"/>
      <c r="I87" s="9"/>
      <c r="J87" s="1"/>
      <c r="K87" s="1"/>
      <c r="L87" s="1"/>
      <c r="M87" s="1"/>
      <c r="N87" s="1"/>
      <c r="O87" s="1"/>
      <c r="P87" s="1"/>
      <c r="Q87" s="1"/>
      <c r="R87" s="1"/>
    </row>
    <row r="88" spans="1:18" ht="18.75" x14ac:dyDescent="0.3">
      <c r="A88" s="3"/>
      <c r="B88" s="9"/>
      <c r="C88" s="11"/>
      <c r="D88" s="11"/>
      <c r="E88" s="4"/>
      <c r="F88" s="9"/>
      <c r="G88" s="9"/>
      <c r="H88" s="9"/>
      <c r="I88" s="13"/>
      <c r="J88" s="1"/>
      <c r="K88" s="1"/>
      <c r="L88" s="1"/>
      <c r="M88" s="1"/>
      <c r="N88" s="1"/>
      <c r="O88" s="1"/>
      <c r="P88" s="1"/>
      <c r="Q88" s="1"/>
      <c r="R88" s="1"/>
    </row>
    <row r="89" spans="1:18" ht="18.75" x14ac:dyDescent="0.3">
      <c r="A89" s="3"/>
      <c r="B89" s="9"/>
      <c r="C89" s="11"/>
      <c r="D89" s="11"/>
      <c r="E89" s="4"/>
      <c r="F89" s="9"/>
      <c r="G89" s="4"/>
      <c r="H89" s="9"/>
      <c r="I89" s="9"/>
      <c r="J89" s="1"/>
      <c r="K89" s="1"/>
      <c r="L89" s="1"/>
      <c r="M89" s="1"/>
      <c r="N89" s="1"/>
      <c r="O89" s="1"/>
      <c r="P89" s="1"/>
      <c r="Q89" s="1"/>
      <c r="R89" s="1"/>
    </row>
    <row r="90" spans="1:18" ht="18.75" x14ac:dyDescent="0.3">
      <c r="A90" s="3"/>
      <c r="B90" s="9"/>
      <c r="C90" s="11"/>
      <c r="D90" s="11"/>
      <c r="E90" s="4"/>
      <c r="F90" s="9"/>
      <c r="G90" s="4"/>
      <c r="H90" s="9"/>
      <c r="I90" s="9"/>
      <c r="J90" s="1"/>
      <c r="K90" s="1"/>
      <c r="L90" s="1"/>
      <c r="M90" s="1"/>
      <c r="N90" s="1"/>
      <c r="O90" s="1"/>
      <c r="P90" s="1"/>
      <c r="Q90" s="1"/>
      <c r="R90" s="1"/>
    </row>
    <row r="91" spans="1:18" ht="18.75" x14ac:dyDescent="0.3">
      <c r="A91" s="3"/>
      <c r="B91" s="9"/>
      <c r="C91" s="11"/>
      <c r="D91" s="11"/>
      <c r="E91" s="4"/>
      <c r="F91" s="9"/>
      <c r="G91" s="4"/>
      <c r="H91" s="9"/>
      <c r="I91" s="9"/>
      <c r="J91" s="1"/>
      <c r="K91" s="1"/>
      <c r="L91" s="1"/>
      <c r="M91" s="1"/>
      <c r="N91" s="1"/>
      <c r="O91" s="1"/>
      <c r="P91" s="1"/>
      <c r="Q91" s="1"/>
      <c r="R91" s="1"/>
    </row>
    <row r="92" spans="1:18" ht="18.75" x14ac:dyDescent="0.3">
      <c r="A92" s="3"/>
      <c r="B92" s="9"/>
      <c r="C92" s="11"/>
      <c r="D92" s="11"/>
      <c r="E92" s="4"/>
      <c r="F92" s="9"/>
      <c r="G92" s="4"/>
      <c r="H92" s="9"/>
      <c r="I92" s="9"/>
      <c r="J92" s="1"/>
      <c r="K92" s="1"/>
      <c r="L92" s="1"/>
      <c r="M92" s="1"/>
      <c r="N92" s="1"/>
      <c r="O92" s="1"/>
      <c r="P92" s="1"/>
      <c r="Q92" s="1"/>
      <c r="R92" s="1"/>
    </row>
    <row r="93" spans="1:18" ht="18.75" x14ac:dyDescent="0.3">
      <c r="A93" s="3"/>
      <c r="B93" s="9"/>
      <c r="C93" s="11"/>
      <c r="D93" s="11"/>
      <c r="E93" s="3"/>
      <c r="F93" s="9"/>
      <c r="G93" s="9"/>
      <c r="H93" s="9"/>
      <c r="I93" s="9"/>
      <c r="J93" s="1"/>
      <c r="K93" s="1"/>
      <c r="L93" s="1"/>
      <c r="M93" s="1"/>
      <c r="N93" s="1"/>
      <c r="O93" s="1"/>
      <c r="P93" s="1"/>
      <c r="Q93" s="1"/>
      <c r="R93" s="1"/>
    </row>
    <row r="94" spans="1:18" ht="18.75" x14ac:dyDescent="0.3">
      <c r="A94" s="3"/>
      <c r="B94" s="9"/>
      <c r="C94" s="11"/>
      <c r="D94" s="11"/>
      <c r="E94" s="4"/>
      <c r="F94" s="9"/>
      <c r="G94" s="9"/>
      <c r="H94" s="9"/>
      <c r="I94" s="13"/>
      <c r="J94" s="1"/>
      <c r="K94" s="1"/>
      <c r="L94" s="1"/>
      <c r="M94" s="1"/>
      <c r="N94" s="1"/>
      <c r="O94" s="1"/>
      <c r="P94" s="1"/>
      <c r="Q94" s="1"/>
      <c r="R94" s="1"/>
    </row>
    <row r="95" spans="1:18" ht="18.75" x14ac:dyDescent="0.3">
      <c r="A95" s="3"/>
      <c r="B95" s="9"/>
      <c r="C95" s="11"/>
      <c r="D95" s="11"/>
      <c r="E95" s="4"/>
      <c r="F95" s="9"/>
      <c r="G95" s="4"/>
      <c r="H95" s="9"/>
      <c r="I95" s="13"/>
      <c r="J95" s="1"/>
      <c r="K95" s="1"/>
      <c r="L95" s="1"/>
      <c r="M95" s="1"/>
      <c r="N95" s="1"/>
      <c r="O95" s="1"/>
      <c r="P95" s="1"/>
      <c r="Q95" s="1"/>
      <c r="R95" s="1"/>
    </row>
    <row r="96" spans="1:18" ht="18.75" x14ac:dyDescent="0.3">
      <c r="A96" s="3"/>
      <c r="C96" s="11"/>
      <c r="D96" s="11"/>
      <c r="E96" s="4"/>
      <c r="F96" s="9"/>
      <c r="G96" s="4"/>
      <c r="H96" s="9"/>
      <c r="I96" s="9"/>
      <c r="J96" s="1"/>
      <c r="K96" s="1"/>
      <c r="L96" s="1"/>
      <c r="M96" s="1"/>
      <c r="N96" s="1"/>
      <c r="O96" s="1"/>
      <c r="P96" s="1"/>
      <c r="Q96" s="1"/>
      <c r="R96" s="1"/>
    </row>
    <row r="97" spans="1:18" ht="18.75" x14ac:dyDescent="0.3">
      <c r="A97" s="3"/>
      <c r="B97" s="9"/>
      <c r="C97" s="11"/>
      <c r="D97" s="11"/>
      <c r="E97" s="4"/>
      <c r="F97" s="9"/>
      <c r="G97" s="4"/>
      <c r="I97" s="9"/>
      <c r="J97" s="1"/>
      <c r="K97" s="1"/>
      <c r="L97" s="1"/>
      <c r="M97" s="1"/>
      <c r="N97" s="1"/>
      <c r="O97" s="1"/>
      <c r="P97" s="1"/>
      <c r="Q97" s="1"/>
      <c r="R97" s="1"/>
    </row>
    <row r="98" spans="1:18" ht="18.75" x14ac:dyDescent="0.3">
      <c r="A98" s="3"/>
      <c r="B98" s="9"/>
      <c r="C98" s="11"/>
      <c r="D98" s="11"/>
      <c r="E98" s="3"/>
      <c r="F98" s="9"/>
      <c r="G98" s="9"/>
      <c r="H98" s="9"/>
      <c r="I98" s="9"/>
      <c r="J98" s="1"/>
      <c r="K98" s="1"/>
      <c r="L98" s="1"/>
      <c r="M98" s="1"/>
      <c r="N98" s="1"/>
      <c r="O98" s="1"/>
      <c r="P98" s="1"/>
      <c r="Q98" s="1"/>
      <c r="R98" s="1"/>
    </row>
    <row r="99" spans="1:18" ht="18.75" x14ac:dyDescent="0.3">
      <c r="A99" s="3"/>
      <c r="B99" s="9"/>
      <c r="C99" s="11"/>
      <c r="D99" s="11"/>
      <c r="E99" s="4"/>
      <c r="F99" s="9"/>
      <c r="G99" s="9"/>
      <c r="H99" s="9"/>
      <c r="I99" s="13"/>
      <c r="J99" s="1"/>
      <c r="K99" s="1"/>
      <c r="L99" s="1"/>
      <c r="M99" s="1"/>
      <c r="N99" s="1"/>
      <c r="O99" s="1"/>
      <c r="P99" s="1"/>
      <c r="Q99" s="1"/>
      <c r="R99" s="1"/>
    </row>
    <row r="100" spans="1:18" ht="18.75" x14ac:dyDescent="0.3">
      <c r="A100" s="3"/>
      <c r="B100" s="9"/>
      <c r="C100" s="11"/>
      <c r="D100" s="11"/>
      <c r="E100" s="4"/>
      <c r="F100" s="9"/>
      <c r="G100" s="4"/>
      <c r="H100" s="9"/>
      <c r="I100" s="9"/>
      <c r="J100" s="1"/>
      <c r="K100" s="1"/>
      <c r="L100" s="1"/>
      <c r="M100" s="1"/>
      <c r="N100" s="1"/>
      <c r="O100" s="1"/>
      <c r="P100" s="1"/>
      <c r="Q100" s="1"/>
      <c r="R100" s="1"/>
    </row>
    <row r="101" spans="1:18" ht="18.75" x14ac:dyDescent="0.3">
      <c r="A101" s="3"/>
      <c r="B101" s="9"/>
      <c r="C101" s="11"/>
      <c r="D101" s="11"/>
      <c r="E101" s="4"/>
      <c r="F101" s="9"/>
      <c r="G101" s="4"/>
      <c r="H101" s="9"/>
      <c r="I101" s="9"/>
      <c r="J101" s="1"/>
      <c r="K101" s="1"/>
      <c r="L101" s="1"/>
      <c r="M101" s="1"/>
      <c r="N101" s="1"/>
      <c r="O101" s="1"/>
      <c r="P101" s="1"/>
      <c r="Q101" s="1"/>
      <c r="R101" s="1"/>
    </row>
    <row r="102" spans="1:18" ht="18.75" x14ac:dyDescent="0.3">
      <c r="A102" s="3"/>
      <c r="B102" s="9"/>
      <c r="C102" s="11"/>
      <c r="D102" s="11"/>
      <c r="E102" s="4"/>
      <c r="F102" s="9"/>
      <c r="G102" s="4"/>
      <c r="H102" s="9"/>
      <c r="I102" s="9"/>
      <c r="J102" s="1"/>
      <c r="K102" s="1"/>
      <c r="L102" s="1"/>
      <c r="M102" s="1"/>
      <c r="N102" s="1"/>
      <c r="O102" s="1"/>
      <c r="P102" s="1"/>
      <c r="Q102" s="1"/>
      <c r="R102" s="1"/>
    </row>
    <row r="103" spans="1:18" ht="18.75" x14ac:dyDescent="0.3">
      <c r="A103" s="3"/>
      <c r="B103" s="9"/>
      <c r="C103" s="11"/>
      <c r="D103" s="11"/>
      <c r="E103" s="3"/>
      <c r="F103" s="9"/>
      <c r="G103" s="9"/>
      <c r="H103" s="9"/>
      <c r="I103" s="9"/>
      <c r="J103" s="1"/>
      <c r="K103" s="1"/>
      <c r="L103" s="1"/>
      <c r="M103" s="1"/>
      <c r="N103" s="1"/>
      <c r="O103" s="1"/>
      <c r="P103" s="1"/>
      <c r="Q103" s="1"/>
      <c r="R103" s="1"/>
    </row>
    <row r="104" spans="1:18" ht="18.75" x14ac:dyDescent="0.3">
      <c r="A104" s="3"/>
      <c r="B104" s="9"/>
      <c r="C104" s="11"/>
      <c r="D104" s="11"/>
      <c r="E104" s="4"/>
      <c r="F104" s="9"/>
      <c r="G104" s="9"/>
      <c r="H104" s="9"/>
      <c r="I104" s="13"/>
      <c r="J104" s="1"/>
      <c r="K104" s="1"/>
      <c r="L104" s="1"/>
      <c r="M104" s="1"/>
      <c r="N104" s="1"/>
      <c r="O104" s="1"/>
      <c r="P104" s="1"/>
      <c r="Q104" s="1"/>
      <c r="R104" s="1"/>
    </row>
    <row r="105" spans="1:18" ht="18.75" x14ac:dyDescent="0.3">
      <c r="A105" s="3"/>
      <c r="B105" s="9"/>
      <c r="C105" s="11"/>
      <c r="D105" s="11"/>
      <c r="E105" s="4"/>
      <c r="F105" s="9"/>
      <c r="G105" s="4"/>
      <c r="H105" s="9"/>
      <c r="I105" s="9"/>
      <c r="J105" s="1"/>
      <c r="K105" s="1"/>
      <c r="L105" s="1"/>
      <c r="M105" s="1"/>
      <c r="N105" s="1"/>
      <c r="O105" s="1"/>
      <c r="P105" s="1"/>
      <c r="Q105" s="1"/>
      <c r="R105" s="1"/>
    </row>
    <row r="106" spans="1:18" ht="18.75" x14ac:dyDescent="0.3">
      <c r="A106" s="3"/>
      <c r="B106" s="9"/>
      <c r="C106" s="11"/>
      <c r="D106" s="11"/>
      <c r="E106" s="4"/>
      <c r="F106" s="9"/>
      <c r="G106" s="4"/>
      <c r="H106" s="9"/>
      <c r="I106" s="9"/>
      <c r="J106" s="1"/>
      <c r="K106" s="1"/>
      <c r="L106" s="1"/>
      <c r="M106" s="1"/>
      <c r="N106" s="1"/>
      <c r="O106" s="1"/>
      <c r="P106" s="1"/>
      <c r="Q106" s="1"/>
      <c r="R106" s="1"/>
    </row>
    <row r="107" spans="1:18" ht="18.75" x14ac:dyDescent="0.3">
      <c r="A107" s="3"/>
      <c r="B107" s="9"/>
      <c r="C107" s="11"/>
      <c r="D107" s="11"/>
      <c r="E107" s="4"/>
      <c r="F107" s="9"/>
      <c r="G107" s="9"/>
      <c r="H107" s="9"/>
      <c r="I107" s="9"/>
      <c r="J107" s="1"/>
      <c r="K107" s="1"/>
      <c r="L107" s="1"/>
      <c r="M107" s="1"/>
      <c r="N107" s="1"/>
      <c r="O107" s="1"/>
      <c r="P107" s="1"/>
      <c r="Q107" s="1"/>
      <c r="R107" s="1"/>
    </row>
    <row r="108" spans="1:18" ht="18.75" x14ac:dyDescent="0.3">
      <c r="A108" s="3"/>
      <c r="B108" s="9"/>
      <c r="C108" s="11"/>
      <c r="D108" s="11"/>
      <c r="E108" s="4"/>
      <c r="F108" s="9"/>
      <c r="G108" s="9"/>
      <c r="H108" s="9"/>
      <c r="I108" s="13"/>
      <c r="J108" s="1"/>
      <c r="K108" s="1"/>
      <c r="L108" s="1"/>
      <c r="M108" s="1"/>
      <c r="N108" s="1"/>
      <c r="O108" s="1"/>
      <c r="P108" s="1"/>
      <c r="Q108" s="1"/>
      <c r="R108" s="1"/>
    </row>
    <row r="109" spans="1:18" ht="18.75" x14ac:dyDescent="0.3">
      <c r="A109" s="3"/>
      <c r="B109" s="9"/>
      <c r="C109" s="11"/>
      <c r="D109" s="11"/>
      <c r="E109" s="4"/>
      <c r="F109" s="9"/>
      <c r="G109" s="4"/>
      <c r="H109" s="9"/>
      <c r="I109" s="9"/>
      <c r="J109" s="1"/>
      <c r="K109" s="1"/>
      <c r="L109" s="1"/>
      <c r="M109" s="1"/>
      <c r="N109" s="1"/>
      <c r="O109" s="1"/>
      <c r="P109" s="1"/>
      <c r="Q109" s="1"/>
      <c r="R109" s="1"/>
    </row>
    <row r="110" spans="1:18" ht="18.75" x14ac:dyDescent="0.3">
      <c r="A110" s="3"/>
      <c r="B110" s="9"/>
      <c r="C110" s="11"/>
      <c r="D110" s="11"/>
      <c r="E110" s="4"/>
      <c r="F110" s="9"/>
      <c r="G110" s="4"/>
      <c r="H110" s="9"/>
      <c r="I110" s="9"/>
      <c r="J110" s="1"/>
      <c r="K110" s="1"/>
      <c r="L110" s="1"/>
      <c r="M110" s="1"/>
      <c r="N110" s="1"/>
      <c r="O110" s="1"/>
      <c r="P110" s="1"/>
      <c r="Q110" s="1"/>
      <c r="R110" s="1"/>
    </row>
    <row r="111" spans="1:18" ht="18.75" x14ac:dyDescent="0.3">
      <c r="A111" s="3"/>
      <c r="B111" s="9"/>
      <c r="C111" s="11"/>
      <c r="D111" s="11"/>
      <c r="E111" s="4"/>
      <c r="F111" s="9"/>
      <c r="G111" s="4"/>
      <c r="H111" s="9"/>
      <c r="I111" s="9"/>
      <c r="J111" s="1"/>
      <c r="K111" s="1"/>
      <c r="L111" s="1"/>
      <c r="M111" s="1"/>
      <c r="N111" s="1"/>
      <c r="O111" s="1"/>
      <c r="P111" s="1"/>
      <c r="Q111" s="1"/>
      <c r="R111" s="1"/>
    </row>
    <row r="112" spans="1:18" ht="18.75" x14ac:dyDescent="0.3">
      <c r="A112" s="3"/>
      <c r="B112" s="9"/>
      <c r="C112" s="11"/>
      <c r="D112" s="11"/>
      <c r="E112" s="4"/>
      <c r="F112" s="9"/>
      <c r="G112" s="9"/>
      <c r="H112" s="9"/>
      <c r="I112" s="9"/>
      <c r="J112" s="1"/>
      <c r="K112" s="1"/>
      <c r="L112" s="1"/>
      <c r="M112" s="1"/>
      <c r="N112" s="1"/>
      <c r="O112" s="1"/>
      <c r="P112" s="1"/>
      <c r="Q112" s="1"/>
      <c r="R112" s="1"/>
    </row>
    <row r="113" spans="1:18" ht="18.75" x14ac:dyDescent="0.3">
      <c r="A113" s="3"/>
      <c r="B113" s="9"/>
      <c r="C113" s="11"/>
      <c r="D113" s="11"/>
      <c r="E113" s="4"/>
      <c r="F113" s="9"/>
      <c r="G113" s="9"/>
      <c r="H113" s="9"/>
      <c r="I113" s="13"/>
      <c r="J113" s="1"/>
      <c r="K113" s="1"/>
      <c r="L113" s="1"/>
      <c r="M113" s="1"/>
      <c r="N113" s="1"/>
      <c r="O113" s="1"/>
      <c r="P113" s="1"/>
      <c r="Q113" s="1"/>
      <c r="R113" s="1"/>
    </row>
    <row r="114" spans="1:18" ht="18.75" x14ac:dyDescent="0.3">
      <c r="A114" s="3"/>
      <c r="B114" s="9"/>
      <c r="C114" s="11"/>
      <c r="D114" s="11"/>
      <c r="E114" s="4"/>
      <c r="F114" s="9"/>
      <c r="G114" s="4"/>
      <c r="H114" s="9"/>
      <c r="I114" s="9"/>
      <c r="J114" s="1"/>
      <c r="K114" s="1"/>
      <c r="L114" s="1"/>
      <c r="M114" s="1"/>
      <c r="N114" s="1"/>
      <c r="O114" s="1"/>
      <c r="P114" s="1"/>
      <c r="Q114" s="1"/>
      <c r="R114" s="1"/>
    </row>
    <row r="115" spans="1:18" ht="18.75" x14ac:dyDescent="0.3">
      <c r="A115" s="3"/>
      <c r="B115" s="9"/>
      <c r="C115" s="11"/>
      <c r="D115" s="11"/>
      <c r="E115" s="4"/>
      <c r="F115" s="9"/>
      <c r="G115" s="4"/>
      <c r="H115" s="9"/>
      <c r="I115" s="9"/>
      <c r="J115" s="1"/>
      <c r="K115" s="1"/>
      <c r="L115" s="1"/>
      <c r="M115" s="1"/>
      <c r="N115" s="1"/>
      <c r="O115" s="1"/>
      <c r="P115" s="1"/>
      <c r="Q115" s="1"/>
      <c r="R115" s="1"/>
    </row>
    <row r="116" spans="1:18" ht="18.75" x14ac:dyDescent="0.3">
      <c r="A116" s="3"/>
      <c r="B116" s="9"/>
      <c r="C116" s="11"/>
      <c r="D116" s="11"/>
      <c r="E116" s="3"/>
      <c r="F116" s="9"/>
      <c r="G116" s="9"/>
      <c r="H116" s="9"/>
      <c r="I116" s="9"/>
      <c r="J116" s="1"/>
      <c r="K116" s="1"/>
      <c r="L116" s="1"/>
      <c r="M116" s="1"/>
      <c r="N116" s="1"/>
      <c r="O116" s="1"/>
      <c r="P116" s="1"/>
      <c r="Q116" s="1"/>
      <c r="R116" s="1"/>
    </row>
    <row r="117" spans="1:18" ht="18.75" x14ac:dyDescent="0.3">
      <c r="A117" s="3"/>
      <c r="B117" s="9"/>
      <c r="C117" s="11"/>
      <c r="D117" s="11"/>
      <c r="E117" s="4"/>
      <c r="F117" s="9"/>
      <c r="G117" s="9"/>
      <c r="H117" s="9"/>
      <c r="I117" s="13"/>
      <c r="J117" s="1"/>
      <c r="K117" s="1"/>
      <c r="L117" s="1"/>
      <c r="M117" s="1"/>
      <c r="N117" s="1"/>
      <c r="O117" s="1"/>
      <c r="P117" s="1"/>
      <c r="Q117" s="1"/>
      <c r="R117" s="1"/>
    </row>
    <row r="118" spans="1:18" ht="18.75" x14ac:dyDescent="0.3">
      <c r="A118" s="3"/>
      <c r="B118" s="9"/>
      <c r="C118" s="11"/>
      <c r="D118" s="11"/>
      <c r="E118" s="4"/>
      <c r="F118" s="9"/>
      <c r="G118" s="4"/>
      <c r="H118" s="9"/>
      <c r="I118" s="9"/>
      <c r="J118" s="1"/>
      <c r="K118" s="1"/>
      <c r="L118" s="1"/>
      <c r="M118" s="1"/>
      <c r="N118" s="1"/>
      <c r="O118" s="1"/>
      <c r="P118" s="1"/>
      <c r="Q118" s="1"/>
      <c r="R118" s="1"/>
    </row>
    <row r="119" spans="1:18" ht="18.75" x14ac:dyDescent="0.3">
      <c r="A119" s="3"/>
      <c r="B119" s="9"/>
      <c r="C119" s="11"/>
      <c r="D119" s="11"/>
      <c r="E119" s="4"/>
      <c r="F119" s="9"/>
      <c r="G119" s="4"/>
      <c r="H119" s="9"/>
      <c r="I119" s="9"/>
      <c r="J119" s="1"/>
      <c r="K119" s="1"/>
      <c r="L119" s="1"/>
      <c r="M119" s="1"/>
      <c r="N119" s="1"/>
      <c r="O119" s="1"/>
      <c r="P119" s="1"/>
      <c r="Q119" s="1"/>
      <c r="R119" s="1"/>
    </row>
    <row r="120" spans="1:18" ht="18.75" x14ac:dyDescent="0.3">
      <c r="A120" s="3"/>
      <c r="B120" s="9"/>
      <c r="C120" s="11"/>
      <c r="D120" s="11"/>
      <c r="E120" s="4"/>
      <c r="F120" s="9"/>
      <c r="G120" s="9"/>
      <c r="H120" s="9"/>
      <c r="I120" s="9"/>
      <c r="J120" s="1"/>
      <c r="K120" s="1"/>
      <c r="L120" s="1"/>
      <c r="M120" s="1"/>
      <c r="N120" s="1"/>
      <c r="O120" s="1"/>
      <c r="P120" s="1"/>
      <c r="Q120" s="1"/>
      <c r="R120" s="1"/>
    </row>
    <row r="121" spans="1:18" ht="18.75" x14ac:dyDescent="0.3">
      <c r="A121" s="3"/>
      <c r="B121" s="9"/>
      <c r="C121" s="11"/>
      <c r="D121" s="11"/>
      <c r="E121" s="4"/>
      <c r="F121" s="9"/>
      <c r="G121" s="9"/>
      <c r="H121" s="9"/>
      <c r="I121" s="13"/>
      <c r="J121" s="1"/>
      <c r="K121" s="1"/>
      <c r="L121" s="1"/>
      <c r="M121" s="1"/>
      <c r="N121" s="1"/>
      <c r="O121" s="1"/>
      <c r="P121" s="1"/>
      <c r="Q121" s="1"/>
      <c r="R121" s="1"/>
    </row>
    <row r="122" spans="1:18" ht="18.75" x14ac:dyDescent="0.3">
      <c r="A122" s="3"/>
      <c r="B122" s="9"/>
      <c r="C122" s="11"/>
      <c r="D122" s="11"/>
      <c r="E122" s="4"/>
      <c r="F122" s="9"/>
      <c r="G122" s="4"/>
      <c r="H122" s="9"/>
      <c r="I122" s="9"/>
      <c r="J122" s="1"/>
      <c r="K122" s="1"/>
      <c r="L122" s="1"/>
      <c r="M122" s="1"/>
      <c r="N122" s="1"/>
      <c r="O122" s="1"/>
      <c r="P122" s="1"/>
      <c r="Q122" s="1"/>
      <c r="R122" s="1"/>
    </row>
    <row r="123" spans="1:18" ht="18.75" x14ac:dyDescent="0.3">
      <c r="A123" s="3"/>
      <c r="B123" s="9"/>
      <c r="C123" s="11"/>
      <c r="D123" s="11"/>
      <c r="E123" s="4"/>
      <c r="F123" s="9"/>
      <c r="G123" s="9"/>
      <c r="H123" s="9"/>
      <c r="I123" s="9"/>
      <c r="J123" s="1"/>
      <c r="K123" s="1"/>
      <c r="L123" s="1"/>
      <c r="M123" s="1"/>
      <c r="N123" s="1"/>
      <c r="O123" s="1"/>
      <c r="P123" s="1"/>
      <c r="Q123" s="1"/>
      <c r="R123" s="1"/>
    </row>
    <row r="124" spans="1:18" ht="18.75" x14ac:dyDescent="0.3">
      <c r="A124" s="3"/>
      <c r="B124" s="9"/>
      <c r="C124" s="11"/>
      <c r="D124" s="11"/>
      <c r="E124" s="4"/>
      <c r="F124" s="9"/>
      <c r="G124" s="9"/>
      <c r="H124" s="9"/>
      <c r="I124" s="13"/>
      <c r="J124" s="1"/>
      <c r="K124" s="1"/>
      <c r="L124" s="1"/>
      <c r="M124" s="1"/>
      <c r="N124" s="1"/>
      <c r="O124" s="1"/>
      <c r="P124" s="1"/>
      <c r="Q124" s="1"/>
      <c r="R124" s="1"/>
    </row>
    <row r="125" spans="1:18" ht="18.75" x14ac:dyDescent="0.3">
      <c r="A125" s="3"/>
      <c r="B125" s="9"/>
      <c r="C125" s="11"/>
      <c r="D125" s="11"/>
      <c r="E125" s="4"/>
      <c r="F125" s="9"/>
      <c r="G125" s="4"/>
      <c r="H125" s="9"/>
      <c r="I125" s="9"/>
      <c r="J125" s="1"/>
      <c r="K125" s="1"/>
      <c r="L125" s="1"/>
      <c r="M125" s="1"/>
      <c r="N125" s="1"/>
      <c r="O125" s="1"/>
      <c r="P125" s="1"/>
      <c r="Q125" s="1"/>
      <c r="R125" s="1"/>
    </row>
    <row r="126" spans="1:18" ht="18.75" x14ac:dyDescent="0.3">
      <c r="A126" s="3"/>
      <c r="B126" s="9"/>
      <c r="C126" s="11"/>
      <c r="D126" s="11"/>
      <c r="E126" s="4"/>
      <c r="F126" s="9"/>
      <c r="G126" s="9"/>
      <c r="H126" s="9"/>
      <c r="I126" s="9"/>
      <c r="J126" s="1"/>
      <c r="K126" s="1"/>
      <c r="L126" s="1"/>
      <c r="M126" s="1"/>
      <c r="N126" s="1"/>
      <c r="O126" s="1"/>
      <c r="P126" s="1"/>
      <c r="Q126" s="1"/>
      <c r="R126" s="1"/>
    </row>
    <row r="127" spans="1:18" ht="18.75" x14ac:dyDescent="0.3">
      <c r="A127" s="3"/>
      <c r="B127" s="9"/>
      <c r="C127" s="11"/>
      <c r="D127" s="11"/>
      <c r="E127" s="4"/>
      <c r="F127" s="9"/>
      <c r="G127" s="9"/>
      <c r="H127" s="9"/>
      <c r="I127" s="13"/>
      <c r="J127" s="1"/>
      <c r="K127" s="1"/>
      <c r="L127" s="1"/>
      <c r="M127" s="1"/>
      <c r="N127" s="1"/>
      <c r="O127" s="1"/>
      <c r="P127" s="1"/>
      <c r="Q127" s="1"/>
      <c r="R127" s="1"/>
    </row>
    <row r="128" spans="1:18" ht="18.75" x14ac:dyDescent="0.3">
      <c r="A128" s="3"/>
      <c r="B128" s="9"/>
      <c r="C128" s="11"/>
      <c r="D128" s="11"/>
      <c r="E128" s="4"/>
      <c r="F128" s="9"/>
      <c r="G128" s="4"/>
      <c r="H128" s="9"/>
      <c r="I128" s="9"/>
      <c r="J128" s="1"/>
      <c r="K128" s="1"/>
      <c r="L128" s="1"/>
      <c r="M128" s="1"/>
      <c r="N128" s="1"/>
      <c r="O128" s="1"/>
      <c r="P128" s="1"/>
      <c r="Q128" s="1"/>
      <c r="R128" s="1"/>
    </row>
    <row r="129" spans="1:18" ht="18.75" x14ac:dyDescent="0.3">
      <c r="A129" s="3"/>
      <c r="B129" s="9"/>
      <c r="C129" s="11"/>
      <c r="D129" s="11"/>
      <c r="E129" s="4"/>
      <c r="F129" s="9"/>
      <c r="G129" s="9"/>
      <c r="H129" s="9"/>
      <c r="I129" s="9"/>
      <c r="J129" s="1"/>
      <c r="K129" s="1"/>
      <c r="L129" s="1"/>
      <c r="M129" s="1"/>
      <c r="N129" s="1"/>
      <c r="O129" s="1"/>
      <c r="P129" s="1"/>
      <c r="Q129" s="1"/>
      <c r="R129" s="1"/>
    </row>
    <row r="130" spans="1:18" ht="18.75" x14ac:dyDescent="0.3">
      <c r="A130" s="3"/>
      <c r="B130" s="9"/>
      <c r="C130" s="11"/>
      <c r="D130" s="11"/>
      <c r="E130" s="4"/>
      <c r="F130" s="9"/>
      <c r="G130" s="9"/>
      <c r="H130" s="9"/>
      <c r="I130" s="13"/>
      <c r="J130" s="1"/>
      <c r="K130" s="1"/>
      <c r="L130" s="1"/>
      <c r="M130" s="1"/>
      <c r="N130" s="1"/>
      <c r="O130" s="1"/>
      <c r="P130" s="1"/>
      <c r="Q130" s="1"/>
      <c r="R130" s="1"/>
    </row>
    <row r="131" spans="1:18" ht="18.75" x14ac:dyDescent="0.3">
      <c r="A131" s="3"/>
      <c r="B131" s="9"/>
      <c r="C131" s="11"/>
      <c r="D131" s="11"/>
      <c r="E131" s="4"/>
      <c r="F131" s="9"/>
      <c r="G131" s="9"/>
      <c r="H131" s="9"/>
      <c r="I131" s="9"/>
      <c r="J131" s="1"/>
      <c r="K131" s="1"/>
      <c r="L131" s="1"/>
      <c r="M131" s="1"/>
      <c r="N131" s="1"/>
      <c r="O131" s="1"/>
      <c r="P131" s="1"/>
      <c r="Q131" s="1"/>
      <c r="R131" s="1"/>
    </row>
    <row r="132" spans="1:18" ht="18.75" x14ac:dyDescent="0.3">
      <c r="A132" s="3"/>
      <c r="B132" s="9"/>
      <c r="C132" s="11"/>
      <c r="D132" s="11"/>
      <c r="E132" s="4"/>
      <c r="F132" s="9"/>
      <c r="G132" s="9"/>
      <c r="H132" s="9"/>
      <c r="I132" s="9"/>
      <c r="J132" s="1"/>
      <c r="K132" s="1"/>
      <c r="L132" s="1"/>
      <c r="M132" s="1"/>
      <c r="N132" s="1"/>
      <c r="O132" s="1"/>
      <c r="P132" s="1"/>
      <c r="Q132" s="1"/>
      <c r="R132" s="1"/>
    </row>
    <row r="133" spans="1:18" ht="18.75" x14ac:dyDescent="0.3">
      <c r="A133" s="3"/>
      <c r="B133" s="9"/>
      <c r="C133" s="11"/>
      <c r="D133" s="11"/>
      <c r="E133" s="4"/>
      <c r="F133" s="9"/>
      <c r="G133" s="9"/>
      <c r="H133" s="9"/>
      <c r="I133" s="13"/>
      <c r="J133" s="1"/>
      <c r="K133" s="1"/>
      <c r="L133" s="1"/>
      <c r="M133" s="1"/>
      <c r="N133" s="1"/>
      <c r="O133" s="1"/>
      <c r="P133" s="1"/>
      <c r="Q133" s="1"/>
      <c r="R133" s="1"/>
    </row>
    <row r="134" spans="1:18" ht="18.75" x14ac:dyDescent="0.3">
      <c r="A134" s="3"/>
      <c r="B134" s="9"/>
      <c r="C134" s="11"/>
      <c r="D134" s="11"/>
      <c r="E134" s="4"/>
      <c r="F134" s="9"/>
      <c r="G134" s="4"/>
      <c r="H134" s="9"/>
      <c r="I134" s="9"/>
      <c r="J134" s="1"/>
      <c r="K134" s="1"/>
      <c r="L134" s="1"/>
      <c r="M134" s="1"/>
      <c r="N134" s="1"/>
      <c r="O134" s="1"/>
      <c r="P134" s="1"/>
      <c r="Q134" s="1"/>
      <c r="R134" s="1"/>
    </row>
    <row r="135" spans="1:18" ht="18.75" x14ac:dyDescent="0.3">
      <c r="A135" s="3"/>
      <c r="B135" s="9"/>
      <c r="C135" s="11"/>
      <c r="D135" s="11"/>
      <c r="E135" s="4"/>
      <c r="F135" s="9"/>
      <c r="G135" s="9"/>
      <c r="H135" s="9"/>
      <c r="I135" s="9"/>
      <c r="J135" s="1"/>
      <c r="K135" s="1"/>
      <c r="L135" s="1"/>
      <c r="M135" s="1"/>
      <c r="N135" s="1"/>
      <c r="O135" s="1"/>
      <c r="P135" s="1"/>
      <c r="Q135" s="1"/>
      <c r="R135" s="1"/>
    </row>
    <row r="136" spans="1:18" ht="18.75" x14ac:dyDescent="0.3">
      <c r="A136" s="3"/>
      <c r="B136" s="9"/>
      <c r="C136" s="11"/>
      <c r="D136" s="11"/>
      <c r="E136" s="4"/>
      <c r="F136" s="9"/>
      <c r="G136" s="9"/>
      <c r="H136" s="9"/>
      <c r="I136" s="13"/>
      <c r="J136" s="1"/>
      <c r="K136" s="1"/>
      <c r="L136" s="1"/>
      <c r="M136" s="1"/>
      <c r="N136" s="1"/>
      <c r="O136" s="1"/>
      <c r="P136" s="1"/>
      <c r="Q136" s="1"/>
      <c r="R136" s="1"/>
    </row>
    <row r="137" spans="1:18" ht="18.75" x14ac:dyDescent="0.3">
      <c r="A137" s="3"/>
      <c r="B137" s="9"/>
      <c r="C137" s="11"/>
      <c r="D137" s="11"/>
      <c r="E137" s="4"/>
      <c r="F137" s="9"/>
      <c r="G137" s="4"/>
      <c r="H137" s="9"/>
      <c r="I137" s="9"/>
      <c r="J137" s="1"/>
      <c r="K137" s="1"/>
      <c r="L137" s="1"/>
      <c r="M137" s="1"/>
      <c r="N137" s="1"/>
      <c r="O137" s="1"/>
      <c r="P137" s="1"/>
      <c r="Q137" s="1"/>
      <c r="R137" s="1"/>
    </row>
    <row r="138" spans="1:18" ht="18.75" x14ac:dyDescent="0.3">
      <c r="A138" s="3"/>
      <c r="B138" s="9"/>
      <c r="C138" s="11"/>
      <c r="D138" s="11"/>
      <c r="E138" s="4"/>
      <c r="F138" s="9"/>
      <c r="G138" s="4"/>
      <c r="H138" s="9"/>
      <c r="I138" s="9"/>
      <c r="J138" s="1"/>
      <c r="K138" s="1"/>
      <c r="L138" s="1"/>
      <c r="M138" s="1"/>
      <c r="N138" s="1"/>
      <c r="O138" s="1"/>
      <c r="P138" s="1"/>
      <c r="Q138" s="1"/>
      <c r="R138" s="1"/>
    </row>
    <row r="139" spans="1:18" ht="18.75" x14ac:dyDescent="0.3">
      <c r="A139" s="3"/>
      <c r="B139" s="9"/>
      <c r="C139" s="11"/>
      <c r="D139" s="11"/>
      <c r="E139" s="4"/>
      <c r="F139" s="9"/>
      <c r="G139" s="4"/>
      <c r="H139" s="9"/>
      <c r="I139" s="9"/>
      <c r="J139" s="1"/>
      <c r="K139" s="1"/>
      <c r="L139" s="1"/>
      <c r="M139" s="1"/>
      <c r="N139" s="1"/>
      <c r="O139" s="1"/>
      <c r="P139" s="1"/>
      <c r="Q139" s="1"/>
      <c r="R139" s="1"/>
    </row>
    <row r="140" spans="1:18" ht="18.75" x14ac:dyDescent="0.3">
      <c r="A140" s="3"/>
      <c r="B140" s="9"/>
      <c r="C140" s="11"/>
      <c r="D140" s="11"/>
      <c r="E140" s="4"/>
      <c r="F140" s="9"/>
      <c r="G140" s="4"/>
      <c r="H140" s="9"/>
      <c r="I140" s="9"/>
      <c r="J140" s="1"/>
      <c r="K140" s="1"/>
      <c r="L140" s="1"/>
      <c r="M140" s="1"/>
      <c r="N140" s="1"/>
      <c r="O140" s="1"/>
      <c r="P140" s="1"/>
      <c r="Q140" s="1"/>
      <c r="R140" s="1"/>
    </row>
    <row r="141" spans="1:18" ht="18.75" x14ac:dyDescent="0.3">
      <c r="A141" s="3"/>
      <c r="B141" s="9"/>
      <c r="C141" s="11"/>
      <c r="D141" s="11"/>
      <c r="E141" s="3"/>
      <c r="F141" s="9"/>
      <c r="G141" s="9"/>
      <c r="H141" s="9"/>
      <c r="I141" s="9"/>
      <c r="J141" s="1"/>
      <c r="K141" s="1"/>
      <c r="L141" s="1"/>
      <c r="M141" s="1"/>
      <c r="N141" s="1"/>
      <c r="O141" s="1"/>
      <c r="P141" s="1"/>
      <c r="Q141" s="1"/>
      <c r="R141" s="1"/>
    </row>
    <row r="142" spans="1:18" ht="18.75" x14ac:dyDescent="0.3">
      <c r="A142" s="3"/>
      <c r="B142" s="9"/>
      <c r="C142" s="11"/>
      <c r="D142" s="11"/>
      <c r="E142" s="4"/>
      <c r="F142" s="9"/>
      <c r="G142" s="9"/>
      <c r="H142" s="9"/>
      <c r="I142" s="9"/>
      <c r="J142" s="1"/>
      <c r="K142" s="1"/>
      <c r="L142" s="1"/>
      <c r="M142" s="1"/>
      <c r="N142" s="1"/>
      <c r="O142" s="1"/>
      <c r="P142" s="1"/>
      <c r="Q142" s="1"/>
      <c r="R142" s="1"/>
    </row>
    <row r="143" spans="1:18" ht="18.75" x14ac:dyDescent="0.3">
      <c r="A143" s="3"/>
      <c r="B143" s="9"/>
      <c r="C143" s="11"/>
      <c r="D143" s="11"/>
      <c r="E143" s="4"/>
      <c r="F143" s="14"/>
      <c r="G143" s="4"/>
      <c r="H143" s="9"/>
      <c r="I143" s="9"/>
      <c r="J143" s="1"/>
      <c r="K143" s="1"/>
      <c r="L143" s="1"/>
      <c r="M143" s="1"/>
      <c r="N143" s="1"/>
      <c r="O143" s="1"/>
      <c r="P143" s="1"/>
      <c r="Q143" s="1"/>
      <c r="R143" s="1"/>
    </row>
    <row r="144" spans="1:18" ht="18.75" x14ac:dyDescent="0.3">
      <c r="A144" s="3"/>
      <c r="B144" s="9"/>
      <c r="C144" s="11"/>
      <c r="D144" s="11"/>
      <c r="E144" s="4"/>
      <c r="F144" s="15"/>
      <c r="G144" s="4"/>
      <c r="H144" s="9"/>
      <c r="I144" s="9"/>
      <c r="J144" s="1"/>
      <c r="K144" s="1"/>
      <c r="L144" s="1"/>
      <c r="M144" s="1"/>
      <c r="N144" s="1"/>
      <c r="O144" s="1"/>
      <c r="P144" s="1"/>
      <c r="Q144" s="1"/>
      <c r="R144" s="1"/>
    </row>
    <row r="145" spans="1:18" ht="18.75" x14ac:dyDescent="0.3">
      <c r="A145" s="3"/>
      <c r="B145" s="9"/>
      <c r="C145" s="11"/>
      <c r="D145" s="11"/>
      <c r="E145" s="4"/>
      <c r="F145" s="9"/>
      <c r="G145" s="4"/>
      <c r="H145" s="9"/>
      <c r="I145" s="9"/>
      <c r="J145" s="1"/>
      <c r="K145" s="1"/>
      <c r="L145" s="1"/>
      <c r="M145" s="1"/>
      <c r="N145" s="1"/>
      <c r="O145" s="1"/>
      <c r="P145" s="1"/>
      <c r="Q145" s="1"/>
      <c r="R145" s="1"/>
    </row>
    <row r="146" spans="1:18" ht="18.75" x14ac:dyDescent="0.3">
      <c r="A146" s="3"/>
      <c r="B146" s="9"/>
      <c r="C146" s="11"/>
      <c r="D146" s="11"/>
      <c r="E146" s="4"/>
      <c r="F146" s="9"/>
      <c r="G146" s="4"/>
      <c r="H146" s="9"/>
      <c r="I146" s="9"/>
      <c r="J146" s="1"/>
      <c r="K146" s="1"/>
      <c r="L146" s="1"/>
      <c r="M146" s="1"/>
      <c r="N146" s="1"/>
      <c r="O146" s="1"/>
      <c r="P146" s="1"/>
      <c r="Q146" s="1"/>
      <c r="R146" s="1"/>
    </row>
    <row r="147" spans="1:18" ht="18.75" x14ac:dyDescent="0.3">
      <c r="A147" s="3"/>
      <c r="B147" s="9"/>
      <c r="C147" s="11"/>
      <c r="D147" s="11"/>
      <c r="E147" s="4"/>
      <c r="F147" s="9"/>
      <c r="G147" s="4"/>
      <c r="H147" s="9"/>
      <c r="I147" s="9"/>
      <c r="J147" s="1"/>
      <c r="K147" s="1"/>
      <c r="L147" s="1"/>
      <c r="M147" s="1"/>
      <c r="N147" s="1"/>
      <c r="O147" s="1"/>
      <c r="P147" s="1"/>
      <c r="Q147" s="1"/>
      <c r="R147" s="1"/>
    </row>
    <row r="148" spans="1:18" ht="18.75" x14ac:dyDescent="0.3">
      <c r="A148" s="3"/>
      <c r="B148" s="9"/>
      <c r="C148" s="11"/>
      <c r="D148" s="11"/>
      <c r="E148" s="4"/>
      <c r="F148" s="9"/>
      <c r="G148" s="4"/>
      <c r="H148" s="9"/>
      <c r="I148" s="9"/>
      <c r="J148" s="1"/>
      <c r="K148" s="1"/>
      <c r="L148" s="1"/>
      <c r="M148" s="1"/>
      <c r="N148" s="1"/>
      <c r="O148" s="1"/>
      <c r="P148" s="1"/>
      <c r="Q148" s="1"/>
      <c r="R148" s="1"/>
    </row>
    <row r="149" spans="1:18" ht="18.75" x14ac:dyDescent="0.3">
      <c r="A149" s="3"/>
      <c r="B149" s="9"/>
      <c r="C149" s="11"/>
      <c r="D149" s="11"/>
      <c r="E149" s="3"/>
      <c r="F149" s="9"/>
      <c r="G149" s="15"/>
      <c r="H149" s="9"/>
      <c r="I149" s="9"/>
      <c r="J149" s="1"/>
      <c r="K149" s="1"/>
      <c r="L149" s="1"/>
      <c r="M149" s="1"/>
      <c r="N149" s="1"/>
      <c r="O149" s="1"/>
      <c r="P149" s="1"/>
      <c r="Q149" s="1"/>
      <c r="R149" s="1"/>
    </row>
    <row r="150" spans="1:18" ht="18.75" x14ac:dyDescent="0.3">
      <c r="A150" s="3"/>
      <c r="B150" s="9"/>
      <c r="C150" s="11"/>
      <c r="D150" s="11"/>
      <c r="E150" s="4"/>
      <c r="F150" s="9"/>
      <c r="G150" s="9"/>
      <c r="H150" s="9"/>
      <c r="I150" s="9"/>
      <c r="J150" s="1"/>
      <c r="K150" s="1"/>
      <c r="L150" s="1"/>
      <c r="M150" s="1"/>
      <c r="N150" s="1"/>
      <c r="O150" s="1"/>
      <c r="P150" s="1"/>
      <c r="Q150" s="1"/>
      <c r="R150" s="1"/>
    </row>
    <row r="151" spans="1:18" ht="18.75" x14ac:dyDescent="0.3">
      <c r="A151" s="3"/>
      <c r="B151" s="9"/>
      <c r="C151" s="11"/>
      <c r="D151" s="11"/>
      <c r="E151" s="4"/>
      <c r="F151" s="14"/>
      <c r="G151" s="4"/>
      <c r="H151" s="9"/>
      <c r="I151" s="9"/>
      <c r="J151" s="1"/>
      <c r="K151" s="1"/>
      <c r="L151" s="1"/>
      <c r="M151" s="1"/>
      <c r="N151" s="1"/>
      <c r="O151" s="1"/>
      <c r="P151" s="1"/>
      <c r="Q151" s="1"/>
      <c r="R151" s="1"/>
    </row>
    <row r="152" spans="1:18" ht="18.75" x14ac:dyDescent="0.3">
      <c r="A152" s="3"/>
      <c r="B152" s="9"/>
      <c r="C152" s="11"/>
      <c r="D152" s="11"/>
      <c r="E152" s="4"/>
      <c r="F152" s="9"/>
      <c r="G152" s="4"/>
      <c r="H152" s="9"/>
      <c r="I152" s="9"/>
      <c r="J152" s="1"/>
      <c r="K152" s="1"/>
      <c r="L152" s="1"/>
      <c r="M152" s="1"/>
      <c r="N152" s="1"/>
      <c r="O152" s="1"/>
      <c r="P152" s="1"/>
      <c r="Q152" s="1"/>
      <c r="R152" s="1"/>
    </row>
    <row r="153" spans="1:18" ht="18.75" x14ac:dyDescent="0.3">
      <c r="A153" s="3"/>
      <c r="B153" s="9"/>
      <c r="C153" s="11"/>
      <c r="D153" s="11"/>
      <c r="E153" s="4"/>
      <c r="F153" s="9"/>
      <c r="G153" s="4"/>
      <c r="H153" s="9"/>
      <c r="I153" s="9"/>
      <c r="J153" s="1"/>
      <c r="K153" s="1"/>
      <c r="L153" s="1"/>
      <c r="M153" s="1"/>
      <c r="N153" s="1"/>
      <c r="O153" s="1"/>
      <c r="P153" s="1"/>
      <c r="Q153" s="1"/>
      <c r="R153" s="1"/>
    </row>
    <row r="154" spans="1:18" ht="18.75" x14ac:dyDescent="0.3">
      <c r="A154" s="3"/>
      <c r="B154" s="9"/>
      <c r="C154" s="11"/>
      <c r="D154" s="11"/>
      <c r="E154" s="4"/>
      <c r="F154" s="9"/>
      <c r="G154" s="4"/>
      <c r="H154" s="9"/>
      <c r="I154" s="9"/>
      <c r="J154" s="1"/>
      <c r="K154" s="1"/>
      <c r="L154" s="1"/>
      <c r="M154" s="1"/>
      <c r="N154" s="1"/>
      <c r="O154" s="1"/>
      <c r="P154" s="1"/>
      <c r="Q154" s="1"/>
      <c r="R154" s="1"/>
    </row>
    <row r="155" spans="1:18" ht="18.75" x14ac:dyDescent="0.3">
      <c r="A155" s="3"/>
      <c r="B155" s="9"/>
      <c r="C155" s="11"/>
      <c r="D155" s="11"/>
      <c r="E155" s="4"/>
      <c r="F155" s="15"/>
      <c r="G155" s="4"/>
      <c r="H155" s="9"/>
      <c r="I155" s="9"/>
      <c r="J155" s="1"/>
      <c r="K155" s="1"/>
      <c r="L155" s="1"/>
      <c r="M155" s="1"/>
      <c r="N155" s="1"/>
      <c r="O155" s="1"/>
      <c r="P155" s="1"/>
      <c r="Q155" s="1"/>
      <c r="R155" s="1"/>
    </row>
    <row r="156" spans="1:18" ht="18.75" x14ac:dyDescent="0.3">
      <c r="A156" s="3"/>
      <c r="B156" s="9"/>
      <c r="C156" s="11"/>
      <c r="D156" s="11"/>
      <c r="E156" s="4"/>
      <c r="F156" s="9"/>
      <c r="G156" s="4"/>
      <c r="H156" s="9"/>
      <c r="I156" s="9"/>
      <c r="J156" s="1"/>
      <c r="K156" s="1"/>
      <c r="L156" s="1"/>
      <c r="M156" s="1"/>
      <c r="N156" s="1"/>
      <c r="O156" s="1"/>
      <c r="P156" s="1"/>
      <c r="Q156" s="1"/>
      <c r="R156" s="1"/>
    </row>
    <row r="157" spans="1:18" ht="18.75" x14ac:dyDescent="0.3">
      <c r="A157" s="3"/>
      <c r="B157" s="9"/>
      <c r="C157" s="11"/>
      <c r="D157" s="11"/>
      <c r="E157" s="4"/>
      <c r="F157" s="9"/>
      <c r="G157" s="4"/>
      <c r="H157" s="9"/>
      <c r="I157" s="9"/>
      <c r="J157" s="1"/>
      <c r="K157" s="1"/>
      <c r="L157" s="1"/>
      <c r="M157" s="1"/>
      <c r="N157" s="1"/>
      <c r="O157" s="1"/>
      <c r="P157" s="1"/>
      <c r="Q157" s="1"/>
      <c r="R157" s="1"/>
    </row>
    <row r="158" spans="1:18" ht="18.75" x14ac:dyDescent="0.3">
      <c r="A158" s="3"/>
      <c r="B158" s="9"/>
      <c r="C158" s="11"/>
      <c r="D158" s="11"/>
      <c r="E158" s="4"/>
      <c r="F158" s="9"/>
      <c r="G158" s="4"/>
      <c r="H158" s="9"/>
      <c r="I158" s="9"/>
      <c r="J158" s="1"/>
      <c r="K158" s="1"/>
      <c r="L158" s="1"/>
      <c r="M158" s="1"/>
      <c r="N158" s="1"/>
      <c r="O158" s="1"/>
      <c r="P158" s="1"/>
      <c r="Q158" s="1"/>
      <c r="R158" s="1"/>
    </row>
    <row r="159" spans="1:18" ht="18.75" x14ac:dyDescent="0.3">
      <c r="A159" s="3"/>
      <c r="B159" s="9"/>
      <c r="C159" s="11"/>
      <c r="D159" s="11"/>
      <c r="E159" s="3"/>
      <c r="F159" s="9"/>
      <c r="G159" s="9"/>
      <c r="H159" s="9"/>
      <c r="I159" s="9"/>
      <c r="J159" s="1"/>
      <c r="K159" s="1"/>
      <c r="L159" s="1"/>
      <c r="M159" s="1"/>
      <c r="N159" s="1"/>
      <c r="O159" s="1"/>
      <c r="P159" s="1"/>
      <c r="Q159" s="1"/>
      <c r="R159" s="1"/>
    </row>
    <row r="160" spans="1:18" ht="18.75" x14ac:dyDescent="0.3">
      <c r="A160" s="3"/>
      <c r="B160" s="9"/>
      <c r="C160" s="11"/>
      <c r="D160" s="11"/>
      <c r="E160" s="4"/>
      <c r="F160" s="9"/>
      <c r="G160" s="9"/>
      <c r="H160" s="9"/>
      <c r="I160" s="9"/>
      <c r="J160" s="1"/>
      <c r="K160" s="1"/>
      <c r="L160" s="1"/>
      <c r="M160" s="1"/>
      <c r="N160" s="1"/>
      <c r="O160" s="1"/>
      <c r="P160" s="1"/>
      <c r="Q160" s="1"/>
      <c r="R160" s="1"/>
    </row>
    <row r="161" spans="1:18" ht="18.75" x14ac:dyDescent="0.3">
      <c r="A161" s="3"/>
      <c r="B161" s="9"/>
      <c r="C161" s="11"/>
      <c r="D161" s="11"/>
      <c r="E161" s="4"/>
      <c r="F161" s="9"/>
      <c r="G161" s="9"/>
      <c r="H161" s="9"/>
      <c r="I161" s="9"/>
      <c r="J161" s="1"/>
      <c r="K161" s="1"/>
      <c r="L161" s="1"/>
      <c r="M161" s="1"/>
      <c r="N161" s="1"/>
      <c r="O161" s="1"/>
      <c r="P161" s="1"/>
      <c r="Q161" s="1"/>
      <c r="R161" s="1"/>
    </row>
    <row r="162" spans="1:18" ht="18.75" x14ac:dyDescent="0.3">
      <c r="A162" s="3"/>
      <c r="B162" s="9"/>
      <c r="C162" s="11"/>
      <c r="D162" s="11"/>
      <c r="E162" s="4"/>
      <c r="F162" s="9"/>
      <c r="G162" s="4"/>
      <c r="H162" s="9"/>
      <c r="I162" s="9"/>
      <c r="J162" s="1"/>
      <c r="K162" s="1"/>
      <c r="L162" s="1"/>
      <c r="M162" s="1"/>
      <c r="N162" s="1"/>
      <c r="O162" s="1"/>
      <c r="P162" s="1"/>
      <c r="Q162" s="1"/>
      <c r="R162" s="1"/>
    </row>
    <row r="163" spans="1:18" ht="18.75" x14ac:dyDescent="0.3">
      <c r="A163" s="3"/>
      <c r="B163" s="9"/>
      <c r="C163" s="11"/>
      <c r="D163" s="11"/>
      <c r="E163" s="4"/>
      <c r="F163" s="15"/>
      <c r="G163" s="4"/>
      <c r="H163" s="9"/>
      <c r="I163" s="9"/>
      <c r="J163" s="1"/>
      <c r="K163" s="1"/>
      <c r="L163" s="1"/>
      <c r="M163" s="1"/>
      <c r="N163" s="1"/>
      <c r="O163" s="1"/>
      <c r="P163" s="1"/>
      <c r="Q163" s="1"/>
      <c r="R163" s="1"/>
    </row>
    <row r="164" spans="1:18" ht="18.75" x14ac:dyDescent="0.3">
      <c r="A164" s="3"/>
      <c r="B164" s="9"/>
      <c r="C164" s="11"/>
      <c r="D164" s="11"/>
      <c r="E164" s="4"/>
      <c r="F164" s="14"/>
      <c r="G164" s="4"/>
      <c r="H164" s="9"/>
      <c r="I164" s="9"/>
      <c r="J164" s="1"/>
      <c r="K164" s="1"/>
      <c r="L164" s="1"/>
      <c r="M164" s="1"/>
      <c r="N164" s="1"/>
      <c r="O164" s="1"/>
      <c r="P164" s="1"/>
      <c r="Q164" s="1"/>
      <c r="R164" s="1"/>
    </row>
    <row r="165" spans="1:18" ht="18.75" x14ac:dyDescent="0.3">
      <c r="A165" s="3"/>
      <c r="B165" s="9"/>
      <c r="C165" s="11"/>
      <c r="D165" s="11"/>
      <c r="E165" s="4"/>
      <c r="F165" s="9"/>
      <c r="G165" s="4"/>
      <c r="H165" s="9"/>
      <c r="I165" s="9"/>
      <c r="J165" s="1"/>
      <c r="K165" s="1"/>
      <c r="L165" s="1"/>
      <c r="M165" s="1"/>
      <c r="N165" s="1"/>
      <c r="O165" s="1"/>
      <c r="P165" s="1"/>
      <c r="Q165" s="1"/>
      <c r="R165" s="1"/>
    </row>
    <row r="166" spans="1:18" ht="18.75" x14ac:dyDescent="0.3">
      <c r="A166" s="3"/>
      <c r="B166" s="9"/>
      <c r="C166" s="11"/>
      <c r="D166" s="11"/>
      <c r="E166" s="4"/>
      <c r="F166" s="9"/>
      <c r="G166" s="4"/>
      <c r="H166" s="9"/>
      <c r="I166" s="9"/>
      <c r="J166" s="1"/>
      <c r="K166" s="1"/>
      <c r="L166" s="1"/>
      <c r="M166" s="1"/>
      <c r="N166" s="1"/>
      <c r="O166" s="1"/>
      <c r="P166" s="1"/>
      <c r="Q166" s="1"/>
      <c r="R166" s="1"/>
    </row>
    <row r="167" spans="1:18" ht="18.75" x14ac:dyDescent="0.3">
      <c r="A167" s="3"/>
      <c r="B167" s="9"/>
      <c r="C167" s="11"/>
      <c r="D167" s="11"/>
      <c r="E167" s="4"/>
      <c r="F167" s="9"/>
      <c r="G167" s="4"/>
      <c r="H167" s="9"/>
      <c r="I167" s="9"/>
      <c r="J167" s="1"/>
      <c r="K167" s="1"/>
      <c r="L167" s="1"/>
      <c r="M167" s="1"/>
      <c r="N167" s="1"/>
      <c r="O167" s="1"/>
      <c r="P167" s="1"/>
      <c r="Q167" s="1"/>
      <c r="R167" s="1"/>
    </row>
    <row r="168" spans="1:18" ht="18.75" x14ac:dyDescent="0.3">
      <c r="A168" s="3"/>
      <c r="B168" s="9"/>
      <c r="C168" s="11"/>
      <c r="D168" s="11"/>
      <c r="E168" s="4"/>
      <c r="F168" s="9"/>
      <c r="G168" s="4"/>
      <c r="H168" s="9"/>
      <c r="I168" s="9"/>
      <c r="J168" s="1"/>
      <c r="K168" s="1"/>
      <c r="L168" s="1"/>
      <c r="M168" s="1"/>
      <c r="N168" s="1"/>
      <c r="O168" s="1"/>
      <c r="P168" s="1"/>
      <c r="Q168" s="1"/>
      <c r="R168" s="1"/>
    </row>
    <row r="169" spans="1:18" ht="18.75" x14ac:dyDescent="0.3">
      <c r="A169" s="3"/>
      <c r="B169" s="9"/>
      <c r="C169" s="11"/>
      <c r="D169" s="11"/>
      <c r="E169" s="4"/>
      <c r="F169" s="9"/>
      <c r="G169" s="4"/>
      <c r="H169" s="9"/>
      <c r="I169" s="9"/>
      <c r="J169" s="1"/>
      <c r="K169" s="1"/>
      <c r="L169" s="1"/>
      <c r="M169" s="1"/>
      <c r="N169" s="1"/>
      <c r="O169" s="1"/>
      <c r="P169" s="1"/>
      <c r="Q169" s="1"/>
      <c r="R169" s="1"/>
    </row>
    <row r="170" spans="1:18" ht="18.75" x14ac:dyDescent="0.3">
      <c r="A170" s="3"/>
      <c r="B170" s="9"/>
      <c r="C170" s="11"/>
      <c r="D170" s="11"/>
      <c r="E170" s="4"/>
      <c r="F170" s="9"/>
      <c r="G170" s="4"/>
      <c r="H170" s="9"/>
      <c r="I170" s="9"/>
      <c r="J170" s="1"/>
      <c r="K170" s="1"/>
      <c r="L170" s="1"/>
      <c r="M170" s="1"/>
      <c r="N170" s="1"/>
      <c r="O170" s="1"/>
      <c r="P170" s="1"/>
      <c r="Q170" s="1"/>
      <c r="R170" s="1"/>
    </row>
    <row r="171" spans="1:18" ht="18.75" x14ac:dyDescent="0.3">
      <c r="A171" s="3"/>
      <c r="B171" s="9"/>
      <c r="C171" s="11"/>
      <c r="D171" s="11"/>
      <c r="E171" s="4"/>
      <c r="F171" s="15"/>
      <c r="G171" s="4"/>
      <c r="H171" s="9"/>
      <c r="I171" s="9"/>
      <c r="J171" s="1"/>
      <c r="K171" s="1"/>
      <c r="L171" s="1"/>
      <c r="M171" s="1"/>
      <c r="N171" s="1"/>
      <c r="O171" s="1"/>
      <c r="P171" s="1"/>
      <c r="Q171" s="1"/>
      <c r="R171" s="1"/>
    </row>
    <row r="172" spans="1:18" ht="18.75" x14ac:dyDescent="0.3">
      <c r="A172" s="3"/>
      <c r="B172" s="9"/>
      <c r="C172" s="11"/>
      <c r="D172" s="11"/>
      <c r="E172" s="4"/>
      <c r="F172" s="15"/>
      <c r="G172" s="4"/>
      <c r="H172" s="9"/>
      <c r="I172" s="9"/>
      <c r="J172" s="1"/>
      <c r="K172" s="1"/>
      <c r="L172" s="1"/>
      <c r="M172" s="1"/>
      <c r="N172" s="1"/>
      <c r="O172" s="1"/>
      <c r="P172" s="1"/>
      <c r="Q172" s="1"/>
      <c r="R172" s="1"/>
    </row>
    <row r="173" spans="1:18" ht="18.75" x14ac:dyDescent="0.3">
      <c r="A173" s="3"/>
      <c r="B173" s="9"/>
      <c r="C173" s="11"/>
      <c r="D173" s="11"/>
      <c r="E173" s="4"/>
      <c r="F173" s="9"/>
      <c r="G173" s="9"/>
      <c r="H173" s="9"/>
      <c r="I173" s="9"/>
      <c r="J173" s="1"/>
      <c r="K173" s="1"/>
      <c r="L173" s="1"/>
      <c r="M173" s="1"/>
      <c r="N173" s="1"/>
      <c r="O173" s="1"/>
      <c r="P173" s="1"/>
      <c r="Q173" s="1"/>
      <c r="R173" s="1"/>
    </row>
    <row r="174" spans="1:18" ht="18.75" x14ac:dyDescent="0.3">
      <c r="A174" s="3"/>
      <c r="B174" s="9"/>
      <c r="C174" s="11"/>
      <c r="D174" s="11"/>
      <c r="E174" s="4"/>
      <c r="F174" s="9"/>
      <c r="G174" s="9"/>
      <c r="H174" s="9"/>
      <c r="I174" s="9"/>
      <c r="J174" s="1"/>
      <c r="K174" s="1"/>
      <c r="L174" s="1"/>
      <c r="M174" s="1"/>
      <c r="N174" s="1"/>
      <c r="O174" s="1"/>
      <c r="P174" s="1"/>
      <c r="Q174" s="1"/>
      <c r="R174" s="1"/>
    </row>
    <row r="175" spans="1:18" ht="18.75" x14ac:dyDescent="0.3">
      <c r="A175" s="3"/>
      <c r="B175" s="9"/>
      <c r="C175" s="11"/>
      <c r="D175" s="11"/>
      <c r="E175" s="4"/>
      <c r="F175" s="9"/>
      <c r="G175" s="4"/>
      <c r="H175" s="9"/>
      <c r="I175" s="9"/>
      <c r="J175" s="1"/>
      <c r="K175" s="1"/>
      <c r="L175" s="1"/>
      <c r="M175" s="1"/>
      <c r="N175" s="1"/>
      <c r="O175" s="1"/>
      <c r="P175" s="1"/>
      <c r="Q175" s="1"/>
      <c r="R175" s="1"/>
    </row>
    <row r="176" spans="1:18" ht="18.75" x14ac:dyDescent="0.3">
      <c r="A176" s="3"/>
      <c r="B176" s="9"/>
      <c r="C176" s="11"/>
      <c r="D176" s="11"/>
      <c r="E176" s="3"/>
      <c r="F176" s="9"/>
      <c r="G176" s="9"/>
      <c r="H176" s="9"/>
      <c r="I176" s="9"/>
      <c r="J176" s="1"/>
      <c r="K176" s="1"/>
      <c r="L176" s="1"/>
      <c r="M176" s="1"/>
      <c r="N176" s="1"/>
      <c r="O176" s="1"/>
      <c r="P176" s="1"/>
      <c r="Q176" s="1"/>
      <c r="R176" s="1"/>
    </row>
    <row r="177" spans="1:18" ht="18.75" x14ac:dyDescent="0.3">
      <c r="A177" s="3"/>
      <c r="B177" s="9"/>
      <c r="C177" s="11"/>
      <c r="D177" s="11"/>
      <c r="E177" s="4"/>
      <c r="F177" s="9"/>
      <c r="G177" s="9"/>
      <c r="H177" s="9"/>
      <c r="I177" s="9"/>
      <c r="J177" s="1"/>
      <c r="K177" s="1"/>
      <c r="L177" s="1"/>
      <c r="M177" s="1"/>
      <c r="N177" s="1"/>
      <c r="O177" s="1"/>
      <c r="P177" s="1"/>
      <c r="Q177" s="1"/>
      <c r="R177" s="1"/>
    </row>
    <row r="178" spans="1:18" ht="18.75" x14ac:dyDescent="0.3">
      <c r="A178" s="3"/>
      <c r="B178" s="9"/>
      <c r="C178" s="11"/>
      <c r="D178" s="11"/>
      <c r="E178" s="4"/>
      <c r="F178" s="9"/>
      <c r="G178" s="4"/>
      <c r="H178" s="9"/>
      <c r="I178" s="9"/>
      <c r="J178" s="1"/>
      <c r="K178" s="1"/>
      <c r="L178" s="1"/>
      <c r="M178" s="1"/>
      <c r="N178" s="1"/>
      <c r="O178" s="1"/>
      <c r="P178" s="1"/>
      <c r="Q178" s="1"/>
      <c r="R178" s="1"/>
    </row>
    <row r="179" spans="1:18" ht="18.75" x14ac:dyDescent="0.3">
      <c r="A179" s="3"/>
      <c r="B179" s="9"/>
      <c r="C179" s="11"/>
      <c r="D179" s="11"/>
      <c r="E179" s="4"/>
      <c r="F179" s="9"/>
      <c r="G179" s="4"/>
      <c r="H179" s="9"/>
      <c r="I179" s="9"/>
      <c r="J179" s="1"/>
      <c r="K179" s="1"/>
      <c r="L179" s="1"/>
      <c r="M179" s="1"/>
      <c r="N179" s="1"/>
      <c r="O179" s="1"/>
      <c r="P179" s="1"/>
      <c r="Q179" s="1"/>
      <c r="R179" s="1"/>
    </row>
    <row r="180" spans="1:18" ht="18.75" x14ac:dyDescent="0.3">
      <c r="A180" s="3"/>
      <c r="B180" s="16"/>
      <c r="C180" s="17"/>
      <c r="D180" s="17"/>
      <c r="E180" s="4"/>
      <c r="F180" s="16"/>
      <c r="G180" s="16"/>
      <c r="H180" s="9"/>
      <c r="I180" s="9"/>
      <c r="J180" s="1"/>
      <c r="K180" s="1"/>
      <c r="L180" s="1"/>
      <c r="M180" s="1"/>
      <c r="N180" s="1"/>
      <c r="O180" s="1"/>
      <c r="P180" s="1"/>
      <c r="Q180" s="1"/>
      <c r="R180" s="1"/>
    </row>
    <row r="181" spans="1:18" ht="18.75" x14ac:dyDescent="0.3">
      <c r="A181" s="3"/>
      <c r="B181" s="9"/>
      <c r="C181" s="11"/>
      <c r="D181" s="11"/>
      <c r="E181" s="4"/>
      <c r="F181" s="9"/>
      <c r="G181" s="9"/>
      <c r="H181" s="9"/>
      <c r="I181" s="9"/>
      <c r="J181" s="1"/>
      <c r="K181" s="1"/>
      <c r="L181" s="1"/>
      <c r="M181" s="1"/>
      <c r="N181" s="1"/>
      <c r="O181" s="1"/>
      <c r="P181" s="1"/>
      <c r="Q181" s="1"/>
      <c r="R181" s="1"/>
    </row>
    <row r="182" spans="1:18" ht="18.75" x14ac:dyDescent="0.3">
      <c r="A182" s="3"/>
      <c r="B182" s="9"/>
      <c r="C182" s="11"/>
      <c r="D182" s="11"/>
      <c r="E182" s="4"/>
      <c r="F182" s="9"/>
      <c r="G182" s="9"/>
      <c r="H182" s="9"/>
      <c r="I182" s="9"/>
      <c r="J182" s="1"/>
      <c r="K182" s="1"/>
      <c r="L182" s="1"/>
      <c r="M182" s="1"/>
      <c r="N182" s="1"/>
      <c r="O182" s="1"/>
      <c r="P182" s="1"/>
      <c r="Q182" s="1"/>
      <c r="R182" s="1"/>
    </row>
    <row r="183" spans="1:18" ht="18.75" x14ac:dyDescent="0.3">
      <c r="A183" s="3"/>
      <c r="B183" s="9"/>
      <c r="C183" s="11"/>
      <c r="D183" s="11"/>
      <c r="E183" s="4"/>
      <c r="F183" s="9"/>
      <c r="G183" s="9"/>
      <c r="H183" s="9"/>
      <c r="I183" s="9"/>
      <c r="J183" s="1"/>
      <c r="K183" s="1"/>
      <c r="L183" s="1"/>
      <c r="M183" s="1"/>
      <c r="N183" s="1"/>
      <c r="O183" s="1"/>
      <c r="P183" s="1"/>
      <c r="Q183" s="1"/>
      <c r="R183" s="1"/>
    </row>
    <row r="184" spans="1:18" ht="18.75" x14ac:dyDescent="0.3">
      <c r="A184" s="3"/>
      <c r="B184" s="9"/>
      <c r="C184" s="11"/>
      <c r="D184" s="11"/>
      <c r="E184" s="4"/>
      <c r="F184" s="9"/>
      <c r="G184" s="4"/>
      <c r="H184" s="9"/>
      <c r="I184" s="9"/>
      <c r="J184" s="1"/>
      <c r="K184" s="1"/>
      <c r="L184" s="1"/>
      <c r="M184" s="1"/>
      <c r="N184" s="1"/>
      <c r="O184" s="1"/>
      <c r="P184" s="1"/>
      <c r="Q184" s="1"/>
      <c r="R184" s="1"/>
    </row>
    <row r="185" spans="1:18" ht="18.75" x14ac:dyDescent="0.3">
      <c r="A185" s="3"/>
      <c r="B185" s="9"/>
      <c r="C185" s="11"/>
      <c r="D185" s="11"/>
      <c r="E185" s="3"/>
      <c r="F185" s="9"/>
      <c r="G185" s="9"/>
      <c r="H185" s="9"/>
      <c r="I185" s="9"/>
      <c r="J185" s="1"/>
      <c r="K185" s="1"/>
      <c r="L185" s="1"/>
      <c r="M185" s="1"/>
      <c r="N185" s="1"/>
      <c r="O185" s="1"/>
      <c r="P185" s="1"/>
      <c r="Q185" s="1"/>
      <c r="R185" s="1"/>
    </row>
    <row r="186" spans="1:18" ht="18.75" x14ac:dyDescent="0.3">
      <c r="A186" s="3"/>
      <c r="B186" s="9"/>
      <c r="C186" s="11"/>
      <c r="D186" s="11"/>
      <c r="E186" s="4"/>
      <c r="F186" s="9"/>
      <c r="G186" s="9"/>
      <c r="H186" s="9"/>
      <c r="I186" s="9"/>
      <c r="J186" s="1"/>
      <c r="K186" s="1"/>
      <c r="L186" s="1"/>
      <c r="M186" s="1"/>
      <c r="N186" s="1"/>
      <c r="O186" s="1"/>
      <c r="P186" s="1"/>
      <c r="Q186" s="1"/>
      <c r="R186" s="1"/>
    </row>
    <row r="187" spans="1:18" ht="18.75" x14ac:dyDescent="0.3">
      <c r="A187" s="3"/>
      <c r="B187" s="9"/>
      <c r="C187" s="11"/>
      <c r="D187" s="11"/>
      <c r="E187" s="4"/>
      <c r="F187" s="9"/>
      <c r="G187" s="4"/>
      <c r="H187" s="9"/>
      <c r="I187" s="9"/>
      <c r="J187" s="1"/>
      <c r="K187" s="1"/>
      <c r="L187" s="1"/>
      <c r="M187" s="1"/>
      <c r="N187" s="1"/>
      <c r="O187" s="1"/>
      <c r="P187" s="1"/>
      <c r="Q187" s="1"/>
      <c r="R187" s="1"/>
    </row>
    <row r="188" spans="1:18" ht="18.75" x14ac:dyDescent="0.3">
      <c r="A188" s="3"/>
      <c r="B188" s="9"/>
      <c r="C188" s="11"/>
      <c r="D188" s="11"/>
      <c r="E188" s="4"/>
      <c r="F188" s="9"/>
      <c r="G188" s="4"/>
      <c r="H188" s="9"/>
      <c r="I188" s="9"/>
      <c r="J188" s="1"/>
      <c r="K188" s="1"/>
      <c r="L188" s="1"/>
      <c r="M188" s="1"/>
      <c r="N188" s="1"/>
      <c r="O188" s="1"/>
      <c r="P188" s="1"/>
      <c r="Q188" s="1"/>
      <c r="R188" s="1"/>
    </row>
    <row r="189" spans="1:18" ht="18.75" x14ac:dyDescent="0.3">
      <c r="A189" s="3"/>
      <c r="B189" s="9"/>
      <c r="C189" s="11"/>
      <c r="D189" s="11"/>
      <c r="E189" s="4"/>
      <c r="F189" s="9"/>
      <c r="G189" s="4"/>
      <c r="H189" s="9"/>
      <c r="I189" s="9"/>
      <c r="J189" s="1"/>
      <c r="K189" s="1"/>
      <c r="L189" s="1"/>
      <c r="M189" s="1"/>
      <c r="N189" s="1"/>
      <c r="O189" s="1"/>
      <c r="P189" s="1"/>
      <c r="Q189" s="1"/>
      <c r="R189" s="1"/>
    </row>
    <row r="190" spans="1:18" ht="18.75" x14ac:dyDescent="0.3">
      <c r="A190" s="3"/>
      <c r="B190" s="9"/>
      <c r="C190" s="11"/>
      <c r="D190" s="11"/>
      <c r="E190" s="4"/>
      <c r="F190" s="9"/>
      <c r="G190" s="4"/>
      <c r="H190" s="9"/>
      <c r="I190" s="9"/>
      <c r="J190" s="1"/>
      <c r="K190" s="1"/>
      <c r="L190" s="1"/>
      <c r="M190" s="1"/>
      <c r="N190" s="1"/>
      <c r="O190" s="1"/>
      <c r="P190" s="1"/>
      <c r="Q190" s="1"/>
      <c r="R190" s="1"/>
    </row>
    <row r="191" spans="1:18" ht="18.75" x14ac:dyDescent="0.3">
      <c r="A191" s="3"/>
      <c r="B191" s="9"/>
      <c r="C191" s="11"/>
      <c r="D191" s="11"/>
      <c r="E191" s="4"/>
      <c r="F191" s="9"/>
      <c r="G191" s="4"/>
      <c r="H191" s="9"/>
      <c r="I191" s="9"/>
      <c r="J191" s="1"/>
      <c r="K191" s="1"/>
      <c r="L191" s="1"/>
      <c r="M191" s="1"/>
      <c r="N191" s="1"/>
      <c r="O191" s="1"/>
      <c r="P191" s="1"/>
      <c r="Q191" s="1"/>
      <c r="R191" s="1"/>
    </row>
    <row r="192" spans="1:18" ht="18.75" x14ac:dyDescent="0.3">
      <c r="A192" s="3"/>
      <c r="B192" s="9"/>
      <c r="C192" s="11"/>
      <c r="D192" s="11"/>
      <c r="E192" s="4"/>
      <c r="F192" s="9"/>
      <c r="G192" s="4"/>
      <c r="H192" s="9"/>
      <c r="I192" s="9"/>
      <c r="J192" s="1"/>
      <c r="K192" s="1"/>
      <c r="L192" s="1"/>
      <c r="M192" s="1"/>
      <c r="N192" s="1"/>
      <c r="O192" s="1"/>
      <c r="P192" s="1"/>
      <c r="Q192" s="1"/>
      <c r="R192" s="1"/>
    </row>
    <row r="193" spans="1:18" ht="18.75" x14ac:dyDescent="0.3">
      <c r="A193" s="3"/>
      <c r="B193" s="9"/>
      <c r="C193" s="11"/>
      <c r="D193" s="11"/>
      <c r="E193" s="4"/>
      <c r="F193" s="9"/>
      <c r="G193" s="4"/>
      <c r="H193" s="9"/>
      <c r="I193" s="9"/>
      <c r="J193" s="1"/>
      <c r="K193" s="1"/>
      <c r="L193" s="1"/>
      <c r="M193" s="1"/>
      <c r="N193" s="1"/>
      <c r="O193" s="1"/>
      <c r="P193" s="1"/>
      <c r="Q193" s="1"/>
      <c r="R193" s="1"/>
    </row>
    <row r="194" spans="1:18" ht="18.75" x14ac:dyDescent="0.3">
      <c r="A194" s="3"/>
      <c r="B194" s="9"/>
      <c r="C194" s="11"/>
      <c r="D194" s="11"/>
      <c r="E194" s="4"/>
      <c r="F194" s="9"/>
      <c r="G194" s="9"/>
      <c r="H194" s="9"/>
      <c r="I194" s="9"/>
      <c r="J194" s="1"/>
      <c r="K194" s="1"/>
      <c r="L194" s="1"/>
      <c r="M194" s="1"/>
      <c r="N194" s="1"/>
      <c r="O194" s="1"/>
      <c r="P194" s="1"/>
      <c r="Q194" s="1"/>
      <c r="R194" s="1"/>
    </row>
    <row r="195" spans="1:18" ht="18.75" x14ac:dyDescent="0.3">
      <c r="A195" s="3"/>
      <c r="B195" s="9"/>
      <c r="C195" s="11"/>
      <c r="D195" s="11"/>
      <c r="E195" s="4"/>
      <c r="F195" s="9"/>
      <c r="G195" s="9"/>
      <c r="H195" s="9"/>
      <c r="I195" s="9"/>
      <c r="J195" s="1"/>
      <c r="K195" s="1"/>
      <c r="L195" s="1"/>
      <c r="M195" s="1"/>
      <c r="N195" s="1"/>
      <c r="O195" s="1"/>
      <c r="P195" s="1"/>
      <c r="Q195" s="1"/>
      <c r="R195" s="1"/>
    </row>
    <row r="196" spans="1:18" ht="18.75" x14ac:dyDescent="0.3">
      <c r="A196" s="3"/>
      <c r="B196" s="9"/>
      <c r="C196" s="11"/>
      <c r="D196" s="11"/>
      <c r="E196" s="4"/>
      <c r="F196" s="9"/>
      <c r="G196" s="9"/>
      <c r="H196" s="9"/>
      <c r="I196" s="9"/>
      <c r="J196" s="1"/>
      <c r="K196" s="1"/>
      <c r="L196" s="1"/>
      <c r="M196" s="1"/>
      <c r="N196" s="1"/>
      <c r="O196" s="1"/>
      <c r="P196" s="1"/>
      <c r="Q196" s="1"/>
      <c r="R196" s="1"/>
    </row>
    <row r="197" spans="1:18" ht="18.75" x14ac:dyDescent="0.3">
      <c r="A197" s="3"/>
      <c r="B197" s="9"/>
      <c r="C197" s="11"/>
      <c r="D197" s="11"/>
      <c r="E197" s="4"/>
      <c r="F197" s="9"/>
      <c r="G197" s="9"/>
      <c r="H197" s="9"/>
      <c r="I197" s="9"/>
      <c r="J197" s="1"/>
      <c r="K197" s="1"/>
      <c r="L197" s="1"/>
      <c r="M197" s="1"/>
      <c r="N197" s="1"/>
      <c r="O197" s="1"/>
      <c r="P197" s="1"/>
      <c r="Q197" s="1"/>
      <c r="R197" s="1"/>
    </row>
    <row r="198" spans="1:18" ht="18.75" x14ac:dyDescent="0.3">
      <c r="A198" s="3"/>
      <c r="B198" s="9"/>
      <c r="C198" s="11"/>
      <c r="D198" s="11"/>
      <c r="E198" s="4"/>
      <c r="F198" s="9"/>
      <c r="G198" s="4"/>
      <c r="H198" s="9"/>
      <c r="I198" s="9"/>
      <c r="J198" s="1"/>
      <c r="K198" s="1"/>
      <c r="L198" s="1"/>
      <c r="M198" s="1"/>
      <c r="N198" s="1"/>
      <c r="O198" s="1"/>
      <c r="P198" s="1"/>
      <c r="Q198" s="1"/>
      <c r="R198" s="1"/>
    </row>
    <row r="199" spans="1:18" ht="18.75" x14ac:dyDescent="0.3">
      <c r="A199" s="3"/>
      <c r="B199" s="9"/>
      <c r="C199" s="10"/>
      <c r="D199" s="10"/>
      <c r="E199" s="4"/>
      <c r="F199" s="9"/>
      <c r="G199" s="9"/>
      <c r="H199" s="9"/>
      <c r="I199" s="9"/>
      <c r="J199" s="1"/>
      <c r="K199" s="1"/>
      <c r="L199" s="1"/>
      <c r="M199" s="1"/>
      <c r="N199" s="1"/>
      <c r="O199" s="1"/>
      <c r="P199" s="1"/>
      <c r="Q199" s="1"/>
      <c r="R199" s="1"/>
    </row>
    <row r="200" spans="1:18" ht="18.75" x14ac:dyDescent="0.3">
      <c r="A200" s="3"/>
      <c r="B200" s="9"/>
      <c r="C200" s="11"/>
      <c r="D200" s="11"/>
      <c r="E200" s="4"/>
      <c r="F200" s="9"/>
      <c r="G200" s="9"/>
      <c r="H200" s="9"/>
      <c r="I200" s="9"/>
      <c r="J200" s="1"/>
      <c r="K200" s="1"/>
      <c r="L200" s="1"/>
      <c r="M200" s="1"/>
      <c r="N200" s="1"/>
      <c r="O200" s="1"/>
      <c r="P200" s="1"/>
      <c r="Q200" s="1"/>
      <c r="R200" s="1"/>
    </row>
    <row r="201" spans="1:18" ht="18.75" x14ac:dyDescent="0.3">
      <c r="A201" s="3"/>
      <c r="B201" s="9"/>
      <c r="C201" s="11"/>
      <c r="D201" s="11"/>
      <c r="E201" s="4"/>
      <c r="F201" s="9"/>
      <c r="G201" s="4"/>
      <c r="H201" s="9"/>
      <c r="I201" s="9"/>
      <c r="J201" s="1"/>
      <c r="K201" s="1"/>
      <c r="L201" s="1"/>
      <c r="M201" s="1"/>
      <c r="N201" s="1"/>
      <c r="O201" s="1"/>
      <c r="P201" s="1"/>
      <c r="Q201" s="1"/>
      <c r="R201" s="1"/>
    </row>
    <row r="202" spans="1:18" ht="18.75" x14ac:dyDescent="0.3">
      <c r="A202" s="3"/>
      <c r="B202" s="9"/>
      <c r="C202" s="11"/>
      <c r="D202" s="11"/>
      <c r="E202" s="4"/>
      <c r="F202" s="9"/>
      <c r="G202" s="9"/>
      <c r="H202" s="9"/>
      <c r="I202" s="9"/>
      <c r="J202" s="1"/>
      <c r="K202" s="1"/>
      <c r="L202" s="1"/>
      <c r="M202" s="1"/>
      <c r="N202" s="1"/>
      <c r="O202" s="1"/>
      <c r="P202" s="1"/>
      <c r="Q202" s="1"/>
      <c r="R202" s="1"/>
    </row>
    <row r="203" spans="1:18" ht="18.75" x14ac:dyDescent="0.3">
      <c r="A203" s="3"/>
      <c r="B203" s="9"/>
      <c r="C203" s="11"/>
      <c r="D203" s="11"/>
      <c r="E203" s="4"/>
      <c r="F203" s="9"/>
      <c r="G203" s="9"/>
      <c r="H203" s="9"/>
      <c r="I203" s="9"/>
      <c r="J203" s="1"/>
      <c r="K203" s="1"/>
      <c r="L203" s="1"/>
      <c r="M203" s="1"/>
      <c r="N203" s="1"/>
      <c r="O203" s="1"/>
      <c r="P203" s="1"/>
      <c r="Q203" s="1"/>
      <c r="R203" s="1"/>
    </row>
    <row r="204" spans="1:18" ht="18.75" x14ac:dyDescent="0.3">
      <c r="A204" s="3"/>
      <c r="B204" s="9"/>
      <c r="C204" s="11"/>
      <c r="D204" s="11"/>
      <c r="E204" s="4"/>
      <c r="F204" s="14"/>
      <c r="G204" s="14"/>
      <c r="H204" s="9"/>
      <c r="I204" s="9"/>
      <c r="J204" s="1"/>
      <c r="K204" s="1"/>
      <c r="L204" s="1"/>
      <c r="M204" s="1"/>
      <c r="N204" s="1"/>
      <c r="O204" s="1"/>
      <c r="P204" s="1"/>
      <c r="Q204" s="1"/>
      <c r="R204" s="1"/>
    </row>
    <row r="205" spans="1:18" ht="18.75" x14ac:dyDescent="0.3">
      <c r="A205" s="3"/>
      <c r="B205" s="9"/>
      <c r="C205" s="11"/>
      <c r="D205" s="11"/>
      <c r="E205" s="3"/>
      <c r="F205" s="14"/>
      <c r="G205" s="14"/>
      <c r="H205" s="9"/>
      <c r="I205" s="9"/>
      <c r="J205" s="1"/>
      <c r="K205" s="1"/>
      <c r="L205" s="1"/>
      <c r="M205" s="1"/>
      <c r="N205" s="1"/>
      <c r="O205" s="1"/>
      <c r="P205" s="1"/>
      <c r="Q205" s="1"/>
      <c r="R205" s="1"/>
    </row>
    <row r="206" spans="1:18" ht="18.75" x14ac:dyDescent="0.3">
      <c r="A206" s="3"/>
      <c r="B206" s="9"/>
      <c r="C206" s="11"/>
      <c r="D206" s="11"/>
      <c r="E206" s="4"/>
      <c r="F206" s="14"/>
      <c r="G206" s="9"/>
      <c r="H206" s="9"/>
      <c r="I206" s="9"/>
      <c r="J206" s="1"/>
      <c r="K206" s="1"/>
      <c r="L206" s="1"/>
      <c r="M206" s="1"/>
      <c r="N206" s="1"/>
      <c r="O206" s="1"/>
      <c r="P206" s="1"/>
      <c r="Q206" s="1"/>
      <c r="R206" s="1"/>
    </row>
    <row r="207" spans="1:18" ht="18.75" x14ac:dyDescent="0.3">
      <c r="A207" s="3"/>
      <c r="B207" s="9"/>
      <c r="C207" s="11"/>
      <c r="D207" s="11"/>
      <c r="E207" s="4"/>
      <c r="F207" s="14"/>
      <c r="G207" s="9"/>
      <c r="H207" s="9"/>
      <c r="I207" s="9"/>
      <c r="J207" s="1"/>
      <c r="K207" s="1"/>
      <c r="L207" s="1"/>
      <c r="M207" s="1"/>
      <c r="N207" s="1"/>
      <c r="O207" s="1"/>
      <c r="P207" s="1"/>
      <c r="Q207" s="1"/>
      <c r="R207" s="1"/>
    </row>
    <row r="208" spans="1:18" ht="18.75" x14ac:dyDescent="0.3">
      <c r="A208" s="3"/>
      <c r="B208" s="9"/>
      <c r="C208" s="11"/>
      <c r="D208" s="11"/>
      <c r="E208" s="4"/>
      <c r="F208" s="14"/>
      <c r="G208" s="14"/>
      <c r="H208" s="9"/>
      <c r="I208" s="9"/>
      <c r="J208" s="1"/>
      <c r="K208" s="1"/>
      <c r="L208" s="1"/>
      <c r="M208" s="1"/>
      <c r="N208" s="1"/>
      <c r="O208" s="1"/>
      <c r="P208" s="1"/>
      <c r="Q208" s="1"/>
      <c r="R208" s="1"/>
    </row>
    <row r="209" spans="1:18" ht="18.75" x14ac:dyDescent="0.3">
      <c r="A209" s="3"/>
      <c r="B209" s="9"/>
      <c r="C209" s="11"/>
      <c r="D209" s="11"/>
      <c r="E209" s="4"/>
      <c r="F209" s="14"/>
      <c r="G209" s="14"/>
      <c r="H209" s="9"/>
      <c r="I209" s="9"/>
      <c r="J209" s="1"/>
      <c r="K209" s="1"/>
      <c r="L209" s="1"/>
      <c r="M209" s="1"/>
      <c r="N209" s="1"/>
      <c r="O209" s="1"/>
      <c r="P209" s="1"/>
      <c r="Q209" s="1"/>
      <c r="R209" s="1"/>
    </row>
    <row r="210" spans="1:18" ht="18.75" x14ac:dyDescent="0.3">
      <c r="A210" s="3"/>
      <c r="B210" s="9"/>
      <c r="C210" s="11"/>
      <c r="D210" s="11"/>
      <c r="E210" s="4"/>
      <c r="F210" s="14"/>
      <c r="G210" s="14"/>
      <c r="H210" s="9"/>
      <c r="I210" s="9"/>
      <c r="J210" s="1"/>
      <c r="K210" s="1"/>
      <c r="L210" s="1"/>
      <c r="M210" s="1"/>
      <c r="N210" s="1"/>
      <c r="O210" s="1"/>
      <c r="P210" s="1"/>
      <c r="Q210" s="1"/>
      <c r="R210" s="1"/>
    </row>
    <row r="211" spans="1:18" ht="18.75" x14ac:dyDescent="0.3">
      <c r="A211" s="3"/>
      <c r="B211" s="9"/>
      <c r="C211" s="11"/>
      <c r="D211" s="11"/>
      <c r="E211" s="4"/>
      <c r="F211" s="14"/>
      <c r="G211" s="14"/>
      <c r="H211" s="9"/>
      <c r="I211" s="9"/>
      <c r="J211" s="1"/>
      <c r="K211" s="1"/>
      <c r="L211" s="1"/>
      <c r="M211" s="1"/>
      <c r="N211" s="1"/>
      <c r="O211" s="1"/>
      <c r="P211" s="1"/>
      <c r="Q211" s="1"/>
      <c r="R211" s="1"/>
    </row>
    <row r="212" spans="1:18" ht="18.75" x14ac:dyDescent="0.3">
      <c r="A212" s="3"/>
      <c r="B212" s="9"/>
      <c r="C212" s="11"/>
      <c r="D212" s="11"/>
      <c r="E212" s="4"/>
      <c r="F212" s="14"/>
      <c r="G212" s="14"/>
      <c r="H212" s="9"/>
      <c r="I212" s="9"/>
      <c r="J212" s="1"/>
      <c r="K212" s="1"/>
      <c r="L212" s="1"/>
      <c r="M212" s="1"/>
      <c r="N212" s="1"/>
      <c r="O212" s="1"/>
      <c r="P212" s="1"/>
      <c r="Q212" s="1"/>
      <c r="R212" s="1"/>
    </row>
    <row r="213" spans="1:18" ht="18.75" x14ac:dyDescent="0.3">
      <c r="A213" s="3"/>
      <c r="B213" s="9"/>
      <c r="C213" s="11"/>
      <c r="D213" s="11"/>
      <c r="E213" s="4"/>
      <c r="F213" s="14"/>
      <c r="G213" s="14"/>
      <c r="H213" s="9"/>
      <c r="I213" s="9"/>
      <c r="J213" s="1"/>
      <c r="K213" s="1"/>
      <c r="L213" s="1"/>
      <c r="M213" s="1"/>
      <c r="N213" s="1"/>
      <c r="O213" s="1"/>
      <c r="P213" s="1"/>
      <c r="Q213" s="1"/>
      <c r="R213" s="1"/>
    </row>
    <row r="214" spans="1:18" ht="18.75" x14ac:dyDescent="0.3">
      <c r="A214" s="3"/>
      <c r="B214" s="9"/>
      <c r="C214" s="11"/>
      <c r="D214" s="11"/>
      <c r="E214" s="4"/>
      <c r="F214" s="14"/>
      <c r="G214" s="14"/>
      <c r="H214" s="9"/>
      <c r="I214" s="9"/>
      <c r="J214" s="1"/>
      <c r="K214" s="1"/>
      <c r="L214" s="1"/>
      <c r="M214" s="1"/>
      <c r="N214" s="1"/>
      <c r="O214" s="1"/>
      <c r="P214" s="1"/>
      <c r="Q214" s="1"/>
      <c r="R214" s="1"/>
    </row>
    <row r="215" spans="1:18" ht="18.75" x14ac:dyDescent="0.3">
      <c r="A215" s="3"/>
      <c r="B215" s="9"/>
      <c r="C215" s="11"/>
      <c r="D215" s="11"/>
      <c r="E215" s="4"/>
      <c r="F215" s="9"/>
      <c r="G215" s="4"/>
      <c r="H215" s="9"/>
      <c r="I215" s="9"/>
      <c r="J215" s="1"/>
      <c r="K215" s="1"/>
      <c r="L215" s="1"/>
      <c r="M215" s="1"/>
      <c r="N215" s="1"/>
      <c r="O215" s="1"/>
      <c r="P215" s="1"/>
      <c r="Q215" s="1"/>
      <c r="R215" s="1"/>
    </row>
    <row r="216" spans="1:18" ht="18.75" x14ac:dyDescent="0.3">
      <c r="A216" s="3"/>
      <c r="B216" s="9"/>
      <c r="C216" s="11"/>
      <c r="D216" s="11"/>
      <c r="E216" s="4"/>
      <c r="F216" s="9"/>
      <c r="G216" s="4"/>
      <c r="H216" s="9"/>
      <c r="I216" s="9"/>
      <c r="J216" s="1"/>
      <c r="K216" s="1"/>
      <c r="L216" s="1"/>
      <c r="M216" s="1"/>
      <c r="N216" s="1"/>
      <c r="O216" s="1"/>
      <c r="P216" s="1"/>
      <c r="Q216" s="1"/>
      <c r="R216" s="1"/>
    </row>
    <row r="217" spans="1:18" ht="18.75" x14ac:dyDescent="0.3">
      <c r="A217" s="3"/>
      <c r="B217" s="9"/>
      <c r="C217" s="11"/>
      <c r="D217" s="11"/>
      <c r="E217" s="4"/>
      <c r="F217" s="9"/>
      <c r="G217" s="4"/>
      <c r="H217" s="9"/>
      <c r="I217" s="9"/>
      <c r="J217" s="1"/>
      <c r="K217" s="1"/>
      <c r="L217" s="1"/>
      <c r="M217" s="1"/>
      <c r="N217" s="1"/>
      <c r="O217" s="1"/>
      <c r="P217" s="1"/>
      <c r="Q217" s="1"/>
      <c r="R217" s="1"/>
    </row>
    <row r="218" spans="1:18" ht="18.75" x14ac:dyDescent="0.3">
      <c r="A218" s="3"/>
      <c r="B218" s="9"/>
      <c r="C218" s="11"/>
      <c r="D218" s="11"/>
      <c r="E218" s="4"/>
      <c r="F218" s="9"/>
      <c r="G218" s="4"/>
      <c r="H218" s="9"/>
      <c r="I218" s="9"/>
      <c r="J218" s="1"/>
      <c r="K218" s="1"/>
      <c r="L218" s="1"/>
      <c r="M218" s="1"/>
      <c r="N218" s="1"/>
      <c r="O218" s="1"/>
      <c r="P218" s="1"/>
      <c r="Q218" s="1"/>
      <c r="R218" s="1"/>
    </row>
    <row r="219" spans="1:18" ht="18.75" x14ac:dyDescent="0.3">
      <c r="A219" s="3"/>
      <c r="B219" s="9"/>
      <c r="C219" s="11"/>
      <c r="D219" s="11"/>
      <c r="E219" s="4"/>
      <c r="F219" s="9"/>
      <c r="G219" s="4"/>
      <c r="H219" s="9"/>
      <c r="I219" s="9"/>
      <c r="J219" s="1"/>
      <c r="K219" s="1"/>
      <c r="L219" s="1"/>
      <c r="M219" s="1"/>
      <c r="N219" s="1"/>
      <c r="O219" s="1"/>
      <c r="P219" s="1"/>
      <c r="Q219" s="1"/>
      <c r="R219" s="1"/>
    </row>
    <row r="220" spans="1:18" ht="18.75" x14ac:dyDescent="0.3">
      <c r="A220" s="3"/>
      <c r="B220" s="9"/>
      <c r="C220" s="11"/>
      <c r="D220" s="11"/>
      <c r="E220" s="3"/>
      <c r="F220" s="9"/>
      <c r="G220" s="9"/>
      <c r="H220" s="9"/>
      <c r="I220" s="9"/>
      <c r="J220" s="1"/>
      <c r="K220" s="1"/>
      <c r="L220" s="1"/>
      <c r="M220" s="1"/>
      <c r="N220" s="1"/>
      <c r="O220" s="1"/>
      <c r="P220" s="1"/>
      <c r="Q220" s="1"/>
      <c r="R220" s="1"/>
    </row>
    <row r="221" spans="1:18" ht="18.75" x14ac:dyDescent="0.3">
      <c r="A221" s="3"/>
      <c r="B221" s="9"/>
      <c r="C221" s="11"/>
      <c r="D221" s="11"/>
      <c r="E221" s="4"/>
      <c r="F221" s="9"/>
      <c r="G221" s="9"/>
      <c r="H221" s="9"/>
      <c r="I221" s="9"/>
      <c r="J221" s="1"/>
      <c r="K221" s="1"/>
      <c r="L221" s="1"/>
      <c r="M221" s="1"/>
      <c r="N221" s="1"/>
      <c r="O221" s="1"/>
      <c r="P221" s="1"/>
      <c r="Q221" s="1"/>
      <c r="R221" s="1"/>
    </row>
    <row r="222" spans="1:18" ht="18.75" x14ac:dyDescent="0.3">
      <c r="A222" s="3"/>
      <c r="B222" s="9"/>
      <c r="C222" s="11"/>
      <c r="D222" s="11"/>
      <c r="E222" s="4"/>
      <c r="F222" s="9"/>
      <c r="G222" s="4"/>
      <c r="H222" s="9"/>
      <c r="I222" s="9"/>
      <c r="J222" s="1"/>
      <c r="K222" s="1"/>
      <c r="L222" s="1"/>
      <c r="M222" s="1"/>
      <c r="N222" s="1"/>
      <c r="O222" s="1"/>
      <c r="P222" s="1"/>
      <c r="Q222" s="1"/>
      <c r="R222" s="1"/>
    </row>
    <row r="223" spans="1:18" ht="18.75" x14ac:dyDescent="0.3">
      <c r="A223" s="3"/>
      <c r="B223" s="9"/>
      <c r="C223" s="11"/>
      <c r="D223" s="11"/>
      <c r="E223" s="4"/>
      <c r="F223" s="9"/>
      <c r="G223" s="4"/>
      <c r="H223" s="9"/>
      <c r="I223" s="9"/>
      <c r="J223" s="1"/>
      <c r="K223" s="1"/>
      <c r="L223" s="1"/>
      <c r="M223" s="1"/>
      <c r="N223" s="1"/>
      <c r="O223" s="1"/>
      <c r="P223" s="1"/>
      <c r="Q223" s="1"/>
      <c r="R223" s="1"/>
    </row>
    <row r="224" spans="1:18" ht="18.75" x14ac:dyDescent="0.3">
      <c r="A224" s="3"/>
      <c r="B224" s="9"/>
      <c r="C224" s="11"/>
      <c r="D224" s="11"/>
      <c r="E224" s="3"/>
      <c r="F224" s="9"/>
      <c r="G224" s="9"/>
      <c r="H224" s="9"/>
      <c r="I224" s="9"/>
      <c r="J224" s="1"/>
      <c r="K224" s="1"/>
      <c r="L224" s="1"/>
      <c r="M224" s="1"/>
      <c r="N224" s="1"/>
      <c r="O224" s="1"/>
      <c r="P224" s="1"/>
      <c r="Q224" s="1"/>
      <c r="R224" s="1"/>
    </row>
    <row r="225" spans="1:18" ht="18.75" x14ac:dyDescent="0.3">
      <c r="A225" s="3"/>
      <c r="B225" s="9"/>
      <c r="C225" s="11"/>
      <c r="D225" s="11"/>
      <c r="E225" s="4"/>
      <c r="F225" s="9"/>
      <c r="G225" s="9"/>
      <c r="H225" s="9"/>
      <c r="I225" s="9"/>
      <c r="J225" s="1"/>
      <c r="K225" s="1"/>
      <c r="L225" s="1"/>
      <c r="M225" s="1"/>
      <c r="N225" s="1"/>
      <c r="O225" s="1"/>
      <c r="P225" s="1"/>
      <c r="Q225" s="1"/>
      <c r="R225" s="1"/>
    </row>
    <row r="226" spans="1:18" ht="18.75" x14ac:dyDescent="0.3">
      <c r="A226" s="3"/>
      <c r="B226" s="9"/>
      <c r="C226" s="11"/>
      <c r="D226" s="11"/>
      <c r="E226" s="4"/>
      <c r="F226" s="9"/>
      <c r="G226" s="9"/>
      <c r="H226" s="9"/>
      <c r="I226" s="9"/>
      <c r="J226" s="1"/>
      <c r="K226" s="1"/>
      <c r="L226" s="1"/>
      <c r="M226" s="1"/>
      <c r="N226" s="1"/>
      <c r="O226" s="1"/>
      <c r="P226" s="1"/>
      <c r="Q226" s="1"/>
      <c r="R226" s="1"/>
    </row>
    <row r="227" spans="1:18" ht="18.75" x14ac:dyDescent="0.3">
      <c r="A227" s="3"/>
      <c r="B227" s="9"/>
      <c r="C227" s="11"/>
      <c r="D227" s="11"/>
      <c r="E227" s="4"/>
      <c r="F227" s="9"/>
      <c r="G227" s="9"/>
      <c r="H227" s="9"/>
      <c r="I227" s="9"/>
      <c r="J227" s="1"/>
      <c r="K227" s="1"/>
      <c r="L227" s="1"/>
      <c r="M227" s="1"/>
      <c r="N227" s="1"/>
      <c r="O227" s="1"/>
      <c r="P227" s="1"/>
      <c r="Q227" s="1"/>
      <c r="R227" s="1"/>
    </row>
    <row r="228" spans="1:18" ht="18.75" x14ac:dyDescent="0.3">
      <c r="A228" s="3"/>
      <c r="B228" s="9"/>
      <c r="C228" s="11"/>
      <c r="D228" s="11"/>
      <c r="E228" s="3"/>
      <c r="F228" s="9"/>
      <c r="G228" s="9"/>
      <c r="H228" s="9"/>
      <c r="I228" s="9"/>
      <c r="J228" s="1"/>
      <c r="K228" s="1"/>
      <c r="L228" s="1"/>
      <c r="M228" s="1"/>
      <c r="N228" s="1"/>
      <c r="O228" s="1"/>
      <c r="P228" s="1"/>
      <c r="Q228" s="1"/>
      <c r="R228" s="1"/>
    </row>
    <row r="229" spans="1:18" ht="18.75" x14ac:dyDescent="0.3">
      <c r="A229" s="3"/>
      <c r="B229" s="9"/>
      <c r="C229" s="11"/>
      <c r="D229" s="11"/>
      <c r="E229" s="4"/>
      <c r="F229" s="9"/>
      <c r="G229" s="9"/>
      <c r="H229" s="9"/>
      <c r="I229" s="9"/>
      <c r="J229" s="1"/>
      <c r="K229" s="1"/>
      <c r="L229" s="1"/>
      <c r="M229" s="1"/>
      <c r="N229" s="1"/>
      <c r="O229" s="1"/>
      <c r="P229" s="1"/>
      <c r="Q229" s="1"/>
      <c r="R229" s="1"/>
    </row>
    <row r="230" spans="1:18" ht="18.75" x14ac:dyDescent="0.3">
      <c r="A230" s="3"/>
      <c r="B230" s="9"/>
      <c r="C230" s="11"/>
      <c r="D230" s="11"/>
      <c r="E230" s="4"/>
      <c r="F230" s="9"/>
      <c r="G230" s="4"/>
      <c r="H230" s="9"/>
      <c r="I230" s="9"/>
      <c r="J230" s="1"/>
      <c r="K230" s="1"/>
      <c r="L230" s="1"/>
      <c r="M230" s="1"/>
      <c r="N230" s="1"/>
      <c r="O230" s="1"/>
      <c r="P230" s="1"/>
      <c r="Q230" s="1"/>
      <c r="R230" s="1"/>
    </row>
    <row r="231" spans="1:18" ht="18.75" x14ac:dyDescent="0.3">
      <c r="A231" s="3"/>
      <c r="B231" s="9"/>
      <c r="C231" s="11"/>
      <c r="D231" s="11"/>
      <c r="E231" s="4"/>
      <c r="F231" s="9"/>
      <c r="G231" s="4"/>
      <c r="H231" s="9"/>
      <c r="I231" s="9"/>
      <c r="J231" s="1"/>
      <c r="K231" s="1"/>
      <c r="L231" s="1"/>
      <c r="M231" s="1"/>
      <c r="N231" s="1"/>
      <c r="O231" s="1"/>
      <c r="P231" s="1"/>
      <c r="Q231" s="1"/>
      <c r="R231" s="1"/>
    </row>
    <row r="232" spans="1:18" ht="18.75" x14ac:dyDescent="0.3">
      <c r="A232" s="3"/>
      <c r="B232" s="9"/>
      <c r="C232" s="11"/>
      <c r="D232" s="11"/>
      <c r="E232" s="4"/>
      <c r="F232" s="9"/>
      <c r="G232" s="9"/>
      <c r="H232" s="9"/>
      <c r="I232" s="9"/>
      <c r="J232" s="1"/>
      <c r="K232" s="1"/>
      <c r="L232" s="1"/>
      <c r="M232" s="1"/>
      <c r="N232" s="1"/>
      <c r="O232" s="1"/>
      <c r="P232" s="1"/>
      <c r="Q232" s="1"/>
      <c r="R232" s="1"/>
    </row>
    <row r="233" spans="1:18" ht="18.75" x14ac:dyDescent="0.3">
      <c r="A233" s="3"/>
      <c r="B233" s="9"/>
      <c r="C233" s="11"/>
      <c r="D233" s="11"/>
      <c r="E233" s="4"/>
      <c r="F233" s="9"/>
      <c r="G233" s="9"/>
      <c r="H233" s="9"/>
      <c r="I233" s="9"/>
      <c r="J233" s="1"/>
      <c r="K233" s="1"/>
      <c r="L233" s="1"/>
      <c r="M233" s="1"/>
      <c r="N233" s="1"/>
      <c r="O233" s="1"/>
      <c r="P233" s="1"/>
      <c r="Q233" s="1"/>
      <c r="R233" s="1"/>
    </row>
    <row r="234" spans="1:18" ht="18.75" x14ac:dyDescent="0.3">
      <c r="A234" s="3"/>
      <c r="B234" s="9"/>
      <c r="C234" s="11"/>
      <c r="D234" s="11"/>
      <c r="E234" s="4"/>
      <c r="F234" s="9"/>
      <c r="G234" s="9"/>
      <c r="H234" s="9"/>
      <c r="I234" s="9"/>
      <c r="J234" s="1"/>
      <c r="K234" s="1"/>
      <c r="L234" s="1"/>
      <c r="M234" s="1"/>
      <c r="N234" s="1"/>
      <c r="O234" s="1"/>
      <c r="P234" s="1"/>
      <c r="Q234" s="1"/>
      <c r="R234" s="1"/>
    </row>
    <row r="235" spans="1:18" ht="18.75" x14ac:dyDescent="0.3">
      <c r="A235" s="3"/>
      <c r="B235" s="9"/>
      <c r="C235" s="11"/>
      <c r="D235" s="11"/>
      <c r="E235" s="4"/>
      <c r="F235" s="9"/>
      <c r="G235" s="9"/>
      <c r="H235" s="9"/>
      <c r="I235" s="9"/>
      <c r="J235" s="1"/>
      <c r="K235" s="1"/>
      <c r="L235" s="1"/>
      <c r="M235" s="1"/>
      <c r="N235" s="1"/>
      <c r="O235" s="1"/>
      <c r="P235" s="1"/>
      <c r="Q235" s="1"/>
      <c r="R235" s="1"/>
    </row>
    <row r="236" spans="1:18" ht="18.75" x14ac:dyDescent="0.3">
      <c r="A236" s="3"/>
      <c r="B236" s="9"/>
      <c r="C236" s="11"/>
      <c r="D236" s="11"/>
      <c r="E236" s="4"/>
      <c r="F236" s="9"/>
      <c r="G236" s="4"/>
      <c r="H236" s="9"/>
      <c r="I236" s="9"/>
      <c r="J236" s="1"/>
      <c r="K236" s="1"/>
      <c r="L236" s="1"/>
      <c r="M236" s="1"/>
      <c r="N236" s="1"/>
      <c r="O236" s="1"/>
      <c r="P236" s="1"/>
      <c r="Q236" s="1"/>
      <c r="R236" s="1"/>
    </row>
    <row r="237" spans="1:18" ht="18.75" x14ac:dyDescent="0.3">
      <c r="A237" s="3"/>
      <c r="B237" s="9"/>
      <c r="C237" s="11"/>
      <c r="D237" s="11"/>
      <c r="E237" s="3"/>
      <c r="F237" s="9"/>
      <c r="G237" s="9"/>
      <c r="H237" s="9"/>
      <c r="I237" s="9"/>
      <c r="J237" s="1"/>
      <c r="K237" s="1"/>
      <c r="L237" s="1"/>
      <c r="M237" s="1"/>
      <c r="N237" s="1"/>
      <c r="O237" s="1"/>
      <c r="P237" s="1"/>
      <c r="Q237" s="1"/>
      <c r="R237" s="1"/>
    </row>
    <row r="238" spans="1:18" ht="18.75" x14ac:dyDescent="0.3">
      <c r="A238" s="3"/>
      <c r="B238" s="9"/>
      <c r="C238" s="11"/>
      <c r="D238" s="11"/>
      <c r="E238" s="4"/>
      <c r="F238" s="9"/>
      <c r="G238" s="9"/>
      <c r="H238" s="9"/>
      <c r="I238" s="9"/>
      <c r="J238" s="1"/>
      <c r="K238" s="1"/>
      <c r="L238" s="1"/>
      <c r="M238" s="1"/>
      <c r="N238" s="1"/>
      <c r="O238" s="1"/>
      <c r="P238" s="1"/>
      <c r="Q238" s="1"/>
      <c r="R238" s="1"/>
    </row>
    <row r="239" spans="1:18" ht="18.75" x14ac:dyDescent="0.3">
      <c r="A239" s="3"/>
      <c r="B239" s="9"/>
      <c r="C239" s="11"/>
      <c r="D239" s="11"/>
      <c r="E239" s="4"/>
      <c r="F239" s="9"/>
      <c r="G239" s="4"/>
      <c r="H239" s="9"/>
      <c r="I239" s="9"/>
      <c r="J239" s="1"/>
      <c r="K239" s="1"/>
      <c r="L239" s="1"/>
      <c r="M239" s="1"/>
      <c r="N239" s="1"/>
      <c r="O239" s="1"/>
      <c r="P239" s="1"/>
      <c r="Q239" s="1"/>
      <c r="R239" s="1"/>
    </row>
    <row r="240" spans="1:18" ht="18.75" x14ac:dyDescent="0.3">
      <c r="A240" s="3"/>
      <c r="B240" s="9"/>
      <c r="C240" s="11"/>
      <c r="D240" s="11"/>
      <c r="E240" s="4"/>
      <c r="F240" s="9"/>
      <c r="G240" s="4"/>
      <c r="H240" s="9"/>
      <c r="I240" s="9"/>
      <c r="J240" s="1"/>
      <c r="K240" s="1"/>
      <c r="L240" s="1"/>
      <c r="M240" s="1"/>
      <c r="N240" s="1"/>
      <c r="O240" s="1"/>
      <c r="P240" s="1"/>
      <c r="Q240" s="1"/>
      <c r="R240" s="1"/>
    </row>
    <row r="241" spans="1:18" ht="18.75" x14ac:dyDescent="0.3">
      <c r="A241" s="3"/>
      <c r="B241" s="9"/>
      <c r="C241" s="11"/>
      <c r="D241" s="10"/>
      <c r="E241" s="3"/>
      <c r="F241" s="9"/>
      <c r="G241" s="9"/>
      <c r="H241" s="9"/>
      <c r="I241" s="9"/>
      <c r="J241" s="1"/>
      <c r="K241" s="1"/>
      <c r="L241" s="1"/>
      <c r="M241" s="1"/>
      <c r="N241" s="1"/>
      <c r="O241" s="1"/>
      <c r="P241" s="1"/>
      <c r="Q241" s="1"/>
      <c r="R241" s="1"/>
    </row>
    <row r="242" spans="1:18" ht="18.75" x14ac:dyDescent="0.3">
      <c r="A242" s="3"/>
      <c r="B242" s="9"/>
      <c r="C242" s="11"/>
      <c r="D242" s="11"/>
      <c r="E242" s="4"/>
      <c r="F242" s="9"/>
      <c r="G242" s="9"/>
      <c r="H242" s="9"/>
      <c r="I242" s="9"/>
      <c r="J242" s="1"/>
      <c r="K242" s="1"/>
      <c r="L242" s="1"/>
      <c r="M242" s="1"/>
      <c r="N242" s="1"/>
      <c r="O242" s="1"/>
      <c r="P242" s="1"/>
      <c r="Q242" s="1"/>
      <c r="R242" s="1"/>
    </row>
    <row r="243" spans="1:18" ht="18.75" x14ac:dyDescent="0.3">
      <c r="A243" s="3"/>
      <c r="B243" s="9"/>
      <c r="C243" s="11"/>
      <c r="D243" s="11"/>
      <c r="E243" s="4"/>
      <c r="F243" s="9"/>
      <c r="G243" s="4"/>
      <c r="H243" s="9"/>
      <c r="I243" s="9"/>
      <c r="J243" s="1"/>
      <c r="K243" s="1"/>
      <c r="L243" s="1"/>
      <c r="M243" s="1"/>
      <c r="N243" s="1"/>
      <c r="O243" s="1"/>
      <c r="P243" s="1"/>
      <c r="Q243" s="1"/>
      <c r="R243" s="1"/>
    </row>
    <row r="244" spans="1:18" ht="18.75" x14ac:dyDescent="0.3">
      <c r="A244" s="3"/>
      <c r="B244" s="9"/>
      <c r="C244" s="11"/>
      <c r="D244" s="11"/>
      <c r="E244" s="4"/>
      <c r="F244" s="9"/>
      <c r="G244" s="4"/>
      <c r="H244" s="9"/>
      <c r="I244" s="9"/>
      <c r="J244" s="1"/>
      <c r="K244" s="1"/>
      <c r="L244" s="1"/>
      <c r="M244" s="1"/>
      <c r="N244" s="1"/>
      <c r="O244" s="1"/>
      <c r="P244" s="1"/>
      <c r="Q244" s="1"/>
      <c r="R244" s="1"/>
    </row>
    <row r="245" spans="1:18" ht="18.75" x14ac:dyDescent="0.3">
      <c r="A245" s="18"/>
      <c r="B245" s="18"/>
      <c r="C245" s="9"/>
      <c r="D245" s="11"/>
      <c r="E245" s="4"/>
      <c r="F245" s="9"/>
      <c r="G245" s="4"/>
      <c r="H245" s="9"/>
      <c r="I245" s="9"/>
      <c r="J245" s="1"/>
      <c r="K245" s="1"/>
      <c r="L245" s="1"/>
      <c r="M245" s="1"/>
      <c r="N245" s="1"/>
      <c r="O245" s="1"/>
      <c r="P245" s="1"/>
      <c r="Q245" s="1"/>
      <c r="R245" s="1"/>
    </row>
    <row r="246" spans="1:18" ht="18.75" x14ac:dyDescent="0.3">
      <c r="A246" s="18"/>
      <c r="B246" s="18"/>
      <c r="C246" s="9"/>
      <c r="D246" s="11"/>
      <c r="E246" s="4"/>
      <c r="F246" s="9"/>
      <c r="G246" s="4"/>
      <c r="H246" s="9"/>
      <c r="I246" s="9"/>
      <c r="J246" s="1"/>
      <c r="K246" s="1"/>
      <c r="L246" s="1"/>
      <c r="M246" s="1"/>
      <c r="N246" s="1"/>
      <c r="O246" s="1"/>
      <c r="P246" s="1"/>
      <c r="Q246" s="1"/>
      <c r="R246" s="1"/>
    </row>
    <row r="247" spans="1:18" ht="18.75" x14ac:dyDescent="0.3">
      <c r="A247" s="18"/>
      <c r="B247" s="18"/>
      <c r="C247" s="9"/>
      <c r="D247" s="11"/>
      <c r="E247" s="4"/>
      <c r="F247" s="9"/>
      <c r="G247" s="4"/>
      <c r="H247" s="9"/>
      <c r="I247" s="9"/>
      <c r="J247" s="1"/>
      <c r="K247" s="1"/>
      <c r="L247" s="1"/>
      <c r="M247" s="1"/>
      <c r="N247" s="1"/>
      <c r="O247" s="1"/>
      <c r="P247" s="1"/>
      <c r="Q247" s="1"/>
      <c r="R247" s="1"/>
    </row>
    <row r="248" spans="1:18" ht="18.75" x14ac:dyDescent="0.3">
      <c r="A248" s="18"/>
      <c r="B248" s="18"/>
      <c r="C248" s="9"/>
      <c r="D248" s="11"/>
      <c r="E248" s="4"/>
      <c r="F248" s="9"/>
      <c r="G248" s="4"/>
      <c r="H248" s="9"/>
      <c r="I248" s="9"/>
      <c r="J248" s="1"/>
      <c r="K248" s="1"/>
      <c r="L248" s="1"/>
      <c r="M248" s="1"/>
      <c r="N248" s="1"/>
      <c r="O248" s="1"/>
      <c r="P248" s="1"/>
      <c r="Q248" s="1"/>
      <c r="R248" s="1"/>
    </row>
    <row r="249" spans="1:18" ht="18.75" x14ac:dyDescent="0.3">
      <c r="A249" s="18"/>
      <c r="B249" s="18"/>
      <c r="C249" s="4"/>
      <c r="D249" s="11"/>
      <c r="E249" s="4"/>
      <c r="F249" s="9"/>
      <c r="G249" s="4"/>
      <c r="H249" s="4"/>
      <c r="I249" s="9"/>
      <c r="J249" s="1"/>
      <c r="K249" s="1"/>
      <c r="L249" s="1"/>
      <c r="M249" s="1"/>
      <c r="N249" s="1"/>
      <c r="O249" s="1"/>
      <c r="P249" s="1"/>
      <c r="Q249" s="1"/>
      <c r="R249" s="1"/>
    </row>
    <row r="250" spans="1:18" ht="18.75" x14ac:dyDescent="0.3">
      <c r="A250" s="3"/>
      <c r="B250" s="9"/>
      <c r="C250" s="11"/>
      <c r="D250" s="11"/>
      <c r="E250" s="4"/>
      <c r="F250" s="9"/>
      <c r="G250" s="4"/>
      <c r="H250" s="4"/>
      <c r="I250" s="9"/>
      <c r="J250" s="1"/>
      <c r="K250" s="1"/>
      <c r="L250" s="1"/>
      <c r="M250" s="1"/>
      <c r="N250" s="1"/>
      <c r="O250" s="1"/>
      <c r="P250" s="1"/>
      <c r="Q250" s="1"/>
      <c r="R250" s="1"/>
    </row>
    <row r="251" spans="1:18" ht="18.75" x14ac:dyDescent="0.3">
      <c r="A251" s="4"/>
      <c r="B251" s="9"/>
      <c r="C251" s="10"/>
      <c r="D251" s="10"/>
      <c r="E251" s="3"/>
      <c r="F251" s="9"/>
      <c r="G251" s="9"/>
      <c r="H251" s="9"/>
      <c r="I251" s="9"/>
      <c r="J251" s="1"/>
      <c r="K251" s="1"/>
      <c r="L251" s="1"/>
      <c r="M251" s="1"/>
      <c r="N251" s="1"/>
      <c r="O251" s="1"/>
      <c r="P251" s="1"/>
      <c r="Q251" s="1"/>
      <c r="R251" s="1"/>
    </row>
    <row r="252" spans="1:18" ht="18.75" x14ac:dyDescent="0.3">
      <c r="A252" s="4"/>
      <c r="B252" s="9"/>
      <c r="C252" s="11"/>
      <c r="D252" s="11"/>
      <c r="E252" s="4"/>
      <c r="F252" s="9"/>
      <c r="G252" s="9"/>
      <c r="H252" s="9"/>
      <c r="I252" s="9"/>
      <c r="J252" s="1"/>
      <c r="K252" s="1"/>
      <c r="L252" s="1"/>
      <c r="M252" s="1"/>
      <c r="N252" s="1"/>
      <c r="O252" s="1"/>
      <c r="P252" s="1"/>
      <c r="Q252" s="1"/>
      <c r="R252" s="1"/>
    </row>
    <row r="253" spans="1:18" ht="18.75" x14ac:dyDescent="0.3">
      <c r="A253" s="4"/>
      <c r="B253" s="9"/>
      <c r="C253" s="11"/>
      <c r="D253" s="11"/>
      <c r="E253" s="4"/>
      <c r="F253" s="9"/>
      <c r="G253" s="4"/>
      <c r="H253" s="9"/>
      <c r="I253" s="9"/>
      <c r="J253" s="1"/>
      <c r="K253" s="1"/>
      <c r="L253" s="1"/>
      <c r="M253" s="1"/>
      <c r="N253" s="1"/>
      <c r="O253" s="1"/>
      <c r="P253" s="1"/>
      <c r="Q253" s="1"/>
      <c r="R253" s="1"/>
    </row>
    <row r="254" spans="1:18" ht="18.75" x14ac:dyDescent="0.3">
      <c r="A254" s="4"/>
      <c r="B254" s="9"/>
      <c r="C254" s="11"/>
      <c r="D254" s="11"/>
      <c r="E254" s="4"/>
      <c r="F254" s="9"/>
      <c r="G254" s="4"/>
      <c r="H254" s="9"/>
      <c r="I254" s="9"/>
      <c r="J254" s="1"/>
      <c r="K254" s="1"/>
      <c r="L254" s="1"/>
      <c r="M254" s="1"/>
      <c r="N254" s="1"/>
      <c r="O254" s="1"/>
      <c r="P254" s="1"/>
      <c r="Q254" s="1"/>
      <c r="R254" s="1"/>
    </row>
    <row r="255" spans="1:18" ht="18.75" x14ac:dyDescent="0.3">
      <c r="A255" s="4"/>
      <c r="B255" s="4"/>
      <c r="C255" s="11"/>
      <c r="D255" s="11"/>
      <c r="E255" s="4"/>
      <c r="F255" s="9"/>
      <c r="G255" s="4"/>
      <c r="H255" s="4"/>
      <c r="I255" s="9"/>
      <c r="J255" s="1"/>
      <c r="K255" s="1"/>
      <c r="L255" s="1"/>
      <c r="M255" s="1"/>
      <c r="N255" s="1"/>
      <c r="O255" s="1"/>
      <c r="P255" s="1"/>
      <c r="Q255" s="1"/>
      <c r="R255" s="1"/>
    </row>
    <row r="256" spans="1:18" ht="18.75" x14ac:dyDescent="0.3">
      <c r="A256" s="3"/>
      <c r="B256" s="9"/>
      <c r="C256" s="11"/>
      <c r="D256" s="11"/>
      <c r="E256" s="4"/>
      <c r="F256" s="9"/>
      <c r="G256" s="4"/>
      <c r="H256" s="4"/>
      <c r="I256" s="9"/>
      <c r="J256" s="1"/>
      <c r="K256" s="1"/>
      <c r="L256" s="1"/>
      <c r="M256" s="1"/>
      <c r="N256" s="1"/>
      <c r="O256" s="1"/>
      <c r="P256" s="1"/>
      <c r="Q256" s="1"/>
      <c r="R256" s="1"/>
    </row>
    <row r="257" spans="1:18" ht="18.75" x14ac:dyDescent="0.3">
      <c r="A257" s="3"/>
      <c r="B257" s="9"/>
      <c r="C257" s="11"/>
      <c r="D257" s="11"/>
      <c r="E257" s="4"/>
      <c r="F257" s="9"/>
      <c r="G257" s="4"/>
      <c r="H257" s="4"/>
      <c r="I257" s="9"/>
      <c r="J257" s="1"/>
      <c r="K257" s="1"/>
      <c r="L257" s="1"/>
      <c r="M257" s="1"/>
      <c r="N257" s="1"/>
      <c r="O257" s="1"/>
      <c r="P257" s="1"/>
      <c r="Q257" s="1"/>
      <c r="R257" s="1"/>
    </row>
    <row r="258" spans="1:18" ht="18.75" x14ac:dyDescent="0.3">
      <c r="A258" s="3"/>
      <c r="B258" s="9"/>
      <c r="C258" s="10"/>
      <c r="D258" s="10"/>
      <c r="E258" s="3"/>
      <c r="F258" s="9"/>
      <c r="G258" s="9"/>
      <c r="H258" s="9"/>
      <c r="I258" s="9"/>
      <c r="J258" s="1"/>
      <c r="K258" s="1"/>
      <c r="L258" s="1"/>
      <c r="M258" s="1"/>
      <c r="N258" s="1"/>
      <c r="O258" s="1"/>
      <c r="P258" s="1"/>
      <c r="Q258" s="1"/>
      <c r="R258" s="1"/>
    </row>
    <row r="259" spans="1:18" ht="18.75" x14ac:dyDescent="0.3">
      <c r="A259" s="3"/>
      <c r="B259" s="9"/>
      <c r="C259" s="11"/>
      <c r="D259" s="11"/>
      <c r="E259" s="4"/>
      <c r="F259" s="9"/>
      <c r="G259" s="9"/>
      <c r="H259" s="9"/>
      <c r="I259" s="9"/>
      <c r="J259" s="1"/>
      <c r="K259" s="1"/>
      <c r="L259" s="1"/>
      <c r="M259" s="1"/>
      <c r="N259" s="1"/>
      <c r="O259" s="1"/>
      <c r="P259" s="1"/>
      <c r="Q259" s="1"/>
      <c r="R259" s="1"/>
    </row>
    <row r="260" spans="1:18" ht="18.75" x14ac:dyDescent="0.3">
      <c r="A260" s="3"/>
      <c r="B260" s="9"/>
      <c r="C260" s="11"/>
      <c r="D260" s="11"/>
      <c r="E260" s="4"/>
      <c r="F260" s="9"/>
      <c r="G260" s="4"/>
      <c r="H260" s="9"/>
      <c r="I260" s="9"/>
      <c r="J260" s="1"/>
      <c r="K260" s="1"/>
      <c r="L260" s="1"/>
      <c r="M260" s="1"/>
      <c r="N260" s="1"/>
      <c r="O260" s="1"/>
      <c r="P260" s="1"/>
      <c r="Q260" s="1"/>
      <c r="R260" s="1"/>
    </row>
    <row r="261" spans="1:18" ht="18.75" x14ac:dyDescent="0.3">
      <c r="A261" s="3"/>
      <c r="B261" s="9"/>
      <c r="C261" s="11"/>
      <c r="D261" s="11"/>
      <c r="E261" s="4"/>
      <c r="F261" s="9"/>
      <c r="G261" s="4"/>
      <c r="H261" s="9"/>
      <c r="I261" s="9"/>
      <c r="J261" s="1"/>
      <c r="K261" s="1"/>
      <c r="L261" s="1"/>
      <c r="M261" s="1"/>
      <c r="N261" s="1"/>
      <c r="O261" s="1"/>
      <c r="P261" s="1"/>
      <c r="Q261" s="1"/>
      <c r="R261" s="1"/>
    </row>
    <row r="262" spans="1:18" ht="18.75" x14ac:dyDescent="0.3">
      <c r="A262" s="3"/>
      <c r="B262" s="9"/>
      <c r="C262" s="11"/>
      <c r="D262" s="11"/>
      <c r="E262" s="3"/>
      <c r="F262" s="9"/>
      <c r="G262" s="9"/>
      <c r="H262" s="9"/>
      <c r="I262" s="9"/>
      <c r="J262" s="1"/>
      <c r="K262" s="1"/>
      <c r="L262" s="1"/>
      <c r="M262" s="1"/>
      <c r="N262" s="1"/>
      <c r="O262" s="1"/>
      <c r="P262" s="1"/>
      <c r="Q262" s="1"/>
      <c r="R262" s="1"/>
    </row>
    <row r="263" spans="1:18" ht="18.75" x14ac:dyDescent="0.3">
      <c r="A263" s="3"/>
      <c r="B263" s="9"/>
      <c r="C263" s="11"/>
      <c r="D263" s="11"/>
      <c r="E263" s="4"/>
      <c r="F263" s="9"/>
      <c r="G263" s="9"/>
      <c r="H263" s="9"/>
      <c r="I263" s="9"/>
      <c r="J263" s="1"/>
      <c r="K263" s="1"/>
      <c r="L263" s="1"/>
      <c r="M263" s="1"/>
      <c r="N263" s="1"/>
      <c r="O263" s="1"/>
      <c r="P263" s="1"/>
      <c r="Q263" s="1"/>
      <c r="R263" s="1"/>
    </row>
    <row r="264" spans="1:18" ht="18.75" x14ac:dyDescent="0.3">
      <c r="A264" s="3"/>
      <c r="B264" s="9"/>
      <c r="C264" s="11"/>
      <c r="D264" s="11"/>
      <c r="E264" s="4"/>
      <c r="F264" s="9"/>
      <c r="G264" s="9"/>
      <c r="H264" s="9"/>
      <c r="I264" s="9"/>
      <c r="J264" s="1"/>
      <c r="K264" s="1"/>
      <c r="L264" s="1"/>
      <c r="M264" s="1"/>
      <c r="N264" s="1"/>
      <c r="O264" s="1"/>
      <c r="P264" s="1"/>
      <c r="Q264" s="1"/>
      <c r="R264" s="1"/>
    </row>
    <row r="265" spans="1:18" ht="18.75" x14ac:dyDescent="0.3">
      <c r="A265" s="3"/>
      <c r="B265" s="9"/>
      <c r="C265" s="11"/>
      <c r="D265" s="11"/>
      <c r="E265" s="4"/>
      <c r="F265" s="9"/>
      <c r="G265" s="4"/>
      <c r="H265" s="9"/>
      <c r="I265" s="9"/>
      <c r="J265" s="1"/>
      <c r="K265" s="1"/>
      <c r="L265" s="1"/>
      <c r="M265" s="1"/>
      <c r="N265" s="1"/>
      <c r="O265" s="1"/>
      <c r="P265" s="1"/>
      <c r="Q265" s="1"/>
      <c r="R265" s="1"/>
    </row>
    <row r="266" spans="1:18" ht="18.75" x14ac:dyDescent="0.3">
      <c r="A266" s="3"/>
      <c r="B266" s="9"/>
      <c r="C266" s="11"/>
      <c r="D266" s="11"/>
      <c r="E266" s="4"/>
      <c r="F266" s="9"/>
      <c r="G266" s="4"/>
      <c r="H266" s="4"/>
      <c r="I266" s="9"/>
      <c r="J266" s="1"/>
      <c r="K266" s="1"/>
      <c r="L266" s="1"/>
      <c r="M266" s="1"/>
      <c r="N266" s="1"/>
      <c r="O266" s="1"/>
      <c r="P266" s="1"/>
      <c r="Q266" s="1"/>
      <c r="R266" s="1"/>
    </row>
    <row r="267" spans="1:18" ht="18.75" x14ac:dyDescent="0.3">
      <c r="A267" s="3"/>
      <c r="B267" s="9"/>
      <c r="C267" s="11"/>
      <c r="D267" s="11"/>
      <c r="E267" s="4"/>
      <c r="F267" s="9"/>
      <c r="G267" s="4"/>
      <c r="H267" s="4"/>
      <c r="I267" s="9"/>
      <c r="J267" s="1"/>
      <c r="K267" s="1"/>
      <c r="L267" s="1"/>
      <c r="M267" s="1"/>
      <c r="N267" s="1"/>
      <c r="O267" s="1"/>
      <c r="P267" s="1"/>
      <c r="Q267" s="1"/>
      <c r="R267" s="1"/>
    </row>
    <row r="268" spans="1:18" ht="18.75" x14ac:dyDescent="0.3">
      <c r="A268" s="3"/>
      <c r="B268" s="9"/>
      <c r="C268" s="11"/>
      <c r="D268" s="11"/>
      <c r="E268" s="4"/>
      <c r="F268" s="9"/>
      <c r="G268" s="4"/>
      <c r="H268" s="4"/>
      <c r="I268" s="9"/>
      <c r="J268" s="1"/>
      <c r="K268" s="1"/>
      <c r="L268" s="1"/>
      <c r="M268" s="1"/>
      <c r="N268" s="1"/>
      <c r="O268" s="1"/>
      <c r="P268" s="1"/>
      <c r="Q268" s="1"/>
      <c r="R268" s="1"/>
    </row>
    <row r="269" spans="1:18" ht="18.75" x14ac:dyDescent="0.3">
      <c r="A269" s="3"/>
      <c r="B269" s="9"/>
      <c r="C269" s="11"/>
      <c r="D269" s="11"/>
      <c r="E269" s="4"/>
      <c r="F269" s="9"/>
      <c r="G269" s="4"/>
      <c r="H269" s="4"/>
      <c r="I269" s="9"/>
      <c r="J269" s="1"/>
      <c r="K269" s="1"/>
      <c r="L269" s="1"/>
      <c r="M269" s="1"/>
      <c r="N269" s="1"/>
      <c r="O269" s="1"/>
      <c r="P269" s="1"/>
      <c r="Q269" s="1"/>
      <c r="R269" s="1"/>
    </row>
    <row r="270" spans="1:18" ht="18.75" x14ac:dyDescent="0.3">
      <c r="A270" s="3"/>
      <c r="B270" s="9"/>
      <c r="C270" s="11"/>
      <c r="D270" s="11"/>
      <c r="E270" s="4"/>
      <c r="F270" s="9"/>
      <c r="G270" s="4"/>
      <c r="H270" s="4"/>
      <c r="I270" s="9"/>
      <c r="J270" s="1"/>
      <c r="K270" s="1"/>
      <c r="L270" s="1"/>
      <c r="M270" s="1"/>
      <c r="N270" s="1"/>
      <c r="O270" s="1"/>
      <c r="P270" s="1"/>
      <c r="Q270" s="1"/>
      <c r="R270" s="1"/>
    </row>
    <row r="271" spans="1:18" ht="18.75" x14ac:dyDescent="0.3">
      <c r="A271" s="3"/>
      <c r="B271" s="9"/>
      <c r="C271" s="11"/>
      <c r="D271" s="11"/>
      <c r="E271" s="4"/>
      <c r="F271" s="9"/>
      <c r="G271" s="4"/>
      <c r="H271" s="4"/>
      <c r="I271" s="9"/>
      <c r="J271" s="1"/>
      <c r="K271" s="1"/>
      <c r="L271" s="1"/>
      <c r="M271" s="1"/>
      <c r="N271" s="1"/>
      <c r="O271" s="1"/>
      <c r="P271" s="1"/>
      <c r="Q271" s="1"/>
      <c r="R271" s="1"/>
    </row>
    <row r="272" spans="1:18" ht="18.75" x14ac:dyDescent="0.3">
      <c r="A272" s="4"/>
      <c r="B272" s="9"/>
      <c r="C272" s="11"/>
      <c r="D272" s="11"/>
      <c r="E272" s="4"/>
      <c r="F272" s="9"/>
      <c r="G272" s="4"/>
      <c r="H272" s="4"/>
      <c r="I272" s="4"/>
      <c r="J272" s="1"/>
      <c r="K272" s="1"/>
      <c r="L272" s="1"/>
      <c r="M272" s="1"/>
      <c r="N272" s="1"/>
      <c r="O272" s="1"/>
      <c r="P272" s="1"/>
      <c r="Q272" s="1"/>
      <c r="R272" s="1"/>
    </row>
    <row r="273" spans="1:18" ht="18.75" x14ac:dyDescent="0.3">
      <c r="A273" s="4"/>
      <c r="B273" s="9"/>
      <c r="C273" s="11"/>
      <c r="D273" s="11"/>
      <c r="E273" s="4"/>
      <c r="F273" s="9"/>
      <c r="G273" s="4"/>
      <c r="H273" s="4"/>
      <c r="I273" s="4"/>
      <c r="J273" s="1"/>
      <c r="K273" s="1"/>
      <c r="L273" s="1"/>
      <c r="M273" s="1"/>
      <c r="N273" s="1"/>
      <c r="O273" s="1"/>
      <c r="P273" s="1"/>
      <c r="Q273" s="1"/>
      <c r="R273" s="1"/>
    </row>
    <row r="274" spans="1:18" ht="18.75" x14ac:dyDescent="0.3">
      <c r="A274" s="4"/>
      <c r="B274" s="9"/>
      <c r="C274" s="11"/>
      <c r="D274" s="11"/>
      <c r="E274" s="4"/>
      <c r="F274" s="9"/>
      <c r="G274" s="4"/>
      <c r="H274" s="4"/>
      <c r="I274" s="4"/>
      <c r="J274" s="1"/>
      <c r="K274" s="1"/>
      <c r="L274" s="1"/>
      <c r="M274" s="1"/>
      <c r="N274" s="1"/>
      <c r="O274" s="1"/>
      <c r="P274" s="1"/>
      <c r="Q274" s="1"/>
      <c r="R274" s="1"/>
    </row>
    <row r="275" spans="1:18" ht="18.75" x14ac:dyDescent="0.3">
      <c r="A275" s="4"/>
      <c r="B275" s="9"/>
      <c r="C275" s="11"/>
      <c r="D275" s="11"/>
      <c r="E275" s="4"/>
      <c r="F275" s="9"/>
      <c r="G275" s="4"/>
      <c r="H275" s="4"/>
      <c r="I275" s="4"/>
      <c r="J275" s="1"/>
      <c r="K275" s="1"/>
      <c r="L275" s="1"/>
      <c r="M275" s="1"/>
      <c r="N275" s="1"/>
      <c r="O275" s="1"/>
      <c r="P275" s="1"/>
      <c r="Q275" s="1"/>
      <c r="R275" s="1"/>
    </row>
    <row r="276" spans="1:18" ht="18.75" x14ac:dyDescent="0.3">
      <c r="A276" s="4"/>
      <c r="B276" s="9"/>
      <c r="C276" s="11"/>
      <c r="D276" s="11"/>
      <c r="E276" s="4"/>
      <c r="F276" s="9"/>
      <c r="G276" s="4"/>
      <c r="H276" s="4"/>
      <c r="I276" s="4"/>
      <c r="J276" s="1"/>
      <c r="K276" s="1"/>
      <c r="L276" s="1"/>
      <c r="M276" s="1"/>
      <c r="N276" s="1"/>
      <c r="O276" s="1"/>
      <c r="P276" s="1"/>
      <c r="Q276" s="1"/>
      <c r="R276" s="1"/>
    </row>
    <row r="277" spans="1:18" ht="18.75" x14ac:dyDescent="0.3">
      <c r="A277" s="4"/>
      <c r="B277" s="9"/>
      <c r="C277" s="11"/>
      <c r="D277" s="11"/>
      <c r="E277" s="4"/>
      <c r="F277" s="9"/>
      <c r="G277" s="4"/>
      <c r="H277" s="4"/>
      <c r="I277" s="4"/>
      <c r="J277" s="1"/>
      <c r="K277" s="1"/>
      <c r="L277" s="1"/>
      <c r="M277" s="1"/>
      <c r="N277" s="1"/>
      <c r="O277" s="1"/>
      <c r="P277" s="1"/>
      <c r="Q277" s="1"/>
      <c r="R277" s="1"/>
    </row>
    <row r="278" spans="1:18" ht="18.75" x14ac:dyDescent="0.3">
      <c r="A278" s="4"/>
      <c r="B278" s="9"/>
      <c r="C278" s="11"/>
      <c r="D278" s="11"/>
      <c r="E278" s="4"/>
      <c r="F278" s="9"/>
      <c r="G278" s="4"/>
      <c r="H278" s="4"/>
      <c r="I278" s="4"/>
      <c r="J278" s="1"/>
      <c r="K278" s="1"/>
      <c r="L278" s="1"/>
      <c r="M278" s="1"/>
      <c r="N278" s="1"/>
      <c r="O278" s="1"/>
      <c r="P278" s="1"/>
      <c r="Q278" s="1"/>
      <c r="R278" s="1"/>
    </row>
    <row r="279" spans="1:18" ht="18.75" x14ac:dyDescent="0.3">
      <c r="A279" s="4"/>
      <c r="B279" s="9"/>
      <c r="C279" s="11"/>
      <c r="D279" s="11"/>
      <c r="E279" s="4"/>
      <c r="F279" s="9"/>
      <c r="G279" s="4"/>
      <c r="H279" s="4"/>
      <c r="I279" s="4"/>
      <c r="J279" s="1"/>
      <c r="K279" s="1"/>
      <c r="L279" s="1"/>
      <c r="M279" s="1"/>
      <c r="N279" s="1"/>
      <c r="O279" s="1"/>
      <c r="P279" s="1"/>
      <c r="Q279" s="1"/>
      <c r="R279" s="1"/>
    </row>
    <row r="280" spans="1:18" ht="18.75" x14ac:dyDescent="0.3">
      <c r="A280" s="4"/>
      <c r="B280" s="9"/>
      <c r="C280" s="11"/>
      <c r="D280" s="11"/>
      <c r="E280" s="4"/>
      <c r="F280" s="9"/>
      <c r="G280" s="9"/>
      <c r="H280" s="4"/>
      <c r="I280" s="9"/>
      <c r="J280" s="1"/>
      <c r="K280" s="1"/>
      <c r="L280" s="1"/>
      <c r="M280" s="1"/>
      <c r="N280" s="1"/>
      <c r="O280" s="1"/>
      <c r="P280" s="1"/>
      <c r="Q280" s="1"/>
      <c r="R280" s="1"/>
    </row>
    <row r="281" spans="1:18" ht="18.75" x14ac:dyDescent="0.3">
      <c r="A281" s="4"/>
      <c r="B281" s="9"/>
      <c r="C281" s="11"/>
      <c r="D281" s="11"/>
      <c r="E281" s="4"/>
      <c r="F281" s="9"/>
      <c r="G281" s="9"/>
      <c r="H281" s="4"/>
      <c r="I281" s="9"/>
      <c r="J281" s="1"/>
      <c r="K281" s="1"/>
      <c r="L281" s="1"/>
      <c r="M281" s="1"/>
      <c r="N281" s="1"/>
      <c r="O281" s="1"/>
      <c r="P281" s="1"/>
      <c r="Q281" s="1"/>
      <c r="R281" s="1"/>
    </row>
    <row r="282" spans="1:18" ht="18.75" x14ac:dyDescent="0.3">
      <c r="A282" s="4"/>
      <c r="B282" s="9"/>
      <c r="C282" s="11"/>
      <c r="D282" s="11"/>
      <c r="E282" s="4"/>
      <c r="F282" s="9"/>
      <c r="G282" s="9"/>
      <c r="H282" s="4"/>
      <c r="I282" s="4"/>
      <c r="J282" s="1"/>
      <c r="K282" s="1"/>
      <c r="L282" s="1"/>
      <c r="M282" s="1"/>
      <c r="N282" s="1"/>
      <c r="O282" s="1"/>
      <c r="P282" s="1"/>
      <c r="Q282" s="1"/>
      <c r="R282" s="1"/>
    </row>
    <row r="283" spans="1:18" ht="18.75" x14ac:dyDescent="0.3">
      <c r="A283" s="4"/>
      <c r="B283" s="9"/>
      <c r="C283" s="11"/>
      <c r="D283" s="10"/>
      <c r="E283" s="3"/>
      <c r="F283" s="9"/>
      <c r="G283" s="9"/>
      <c r="H283" s="9"/>
      <c r="I283" s="9"/>
      <c r="J283" s="1"/>
      <c r="K283" s="1"/>
      <c r="L283" s="1"/>
      <c r="M283" s="1"/>
      <c r="N283" s="1"/>
      <c r="O283" s="1"/>
      <c r="P283" s="1"/>
      <c r="Q283" s="1"/>
      <c r="R283" s="1"/>
    </row>
    <row r="284" spans="1:18" ht="18.75" x14ac:dyDescent="0.3">
      <c r="A284" s="4"/>
      <c r="B284" s="9"/>
      <c r="C284" s="11"/>
      <c r="D284" s="11"/>
      <c r="E284" s="4"/>
      <c r="F284" s="9"/>
      <c r="G284" s="9"/>
      <c r="H284" s="9"/>
      <c r="I284" s="9"/>
      <c r="J284" s="1"/>
      <c r="K284" s="1"/>
      <c r="L284" s="1"/>
      <c r="M284" s="1"/>
      <c r="N284" s="1"/>
      <c r="O284" s="1"/>
      <c r="P284" s="1"/>
      <c r="Q284" s="1"/>
      <c r="R284" s="1"/>
    </row>
    <row r="285" spans="1:18" ht="18.75" x14ac:dyDescent="0.3">
      <c r="A285" s="4"/>
      <c r="B285" s="9"/>
      <c r="C285" s="11"/>
      <c r="D285" s="11"/>
      <c r="E285" s="4"/>
      <c r="F285" s="9"/>
      <c r="G285" s="4"/>
      <c r="H285" s="9"/>
      <c r="I285" s="9"/>
      <c r="J285" s="1"/>
      <c r="K285" s="1"/>
      <c r="L285" s="1"/>
      <c r="M285" s="1"/>
      <c r="N285" s="1"/>
      <c r="O285" s="1"/>
      <c r="P285" s="1"/>
      <c r="Q285" s="1"/>
      <c r="R285" s="1"/>
    </row>
    <row r="286" spans="1:18" ht="18.75" x14ac:dyDescent="0.3">
      <c r="A286" s="4"/>
      <c r="B286" s="9"/>
      <c r="C286" s="11"/>
      <c r="D286" s="11"/>
      <c r="E286" s="4"/>
      <c r="F286" s="9"/>
      <c r="G286" s="4"/>
      <c r="H286" s="9"/>
      <c r="I286" s="9"/>
      <c r="J286" s="1"/>
      <c r="K286" s="1"/>
      <c r="L286" s="1"/>
      <c r="M286" s="1"/>
      <c r="N286" s="1"/>
      <c r="O286" s="1"/>
      <c r="P286" s="1"/>
      <c r="Q286" s="1"/>
      <c r="R286" s="1"/>
    </row>
    <row r="287" spans="1:18" ht="18.75" x14ac:dyDescent="0.3">
      <c r="A287" s="4"/>
      <c r="B287" s="9"/>
      <c r="C287" s="11"/>
      <c r="D287" s="11"/>
      <c r="E287" s="4"/>
      <c r="F287" s="9"/>
      <c r="G287" s="4"/>
      <c r="H287" s="4"/>
      <c r="I287" s="4"/>
      <c r="J287" s="1"/>
      <c r="K287" s="1"/>
      <c r="L287" s="1"/>
      <c r="M287" s="1"/>
      <c r="N287" s="1"/>
      <c r="O287" s="1"/>
      <c r="P287" s="1"/>
      <c r="Q287" s="1"/>
      <c r="R287" s="1"/>
    </row>
    <row r="288" spans="1:18" ht="18.75" x14ac:dyDescent="0.3">
      <c r="A288" s="4"/>
      <c r="B288" s="9"/>
      <c r="C288" s="11"/>
      <c r="D288" s="11"/>
      <c r="E288" s="4"/>
      <c r="F288" s="9"/>
      <c r="G288" s="4"/>
      <c r="H288" s="4"/>
      <c r="I288" s="4"/>
      <c r="J288" s="1"/>
      <c r="K288" s="1"/>
      <c r="L288" s="1"/>
      <c r="M288" s="1"/>
      <c r="N288" s="1"/>
      <c r="O288" s="1"/>
      <c r="P288" s="1"/>
      <c r="Q288" s="1"/>
      <c r="R288" s="1"/>
    </row>
    <row r="289" spans="1:18" ht="18.75" x14ac:dyDescent="0.3">
      <c r="A289" s="4"/>
      <c r="B289" s="9"/>
      <c r="C289" s="11"/>
      <c r="D289" s="11"/>
      <c r="E289" s="4"/>
      <c r="F289" s="9"/>
      <c r="G289" s="4"/>
      <c r="H289" s="4"/>
      <c r="I289" s="4"/>
      <c r="J289" s="1"/>
      <c r="K289" s="1"/>
      <c r="L289" s="1"/>
      <c r="M289" s="1"/>
      <c r="N289" s="1"/>
      <c r="O289" s="1"/>
      <c r="P289" s="1"/>
      <c r="Q289" s="1"/>
      <c r="R289" s="1"/>
    </row>
    <row r="290" spans="1:18" ht="18.75" x14ac:dyDescent="0.3">
      <c r="A290" s="4"/>
      <c r="B290" s="9"/>
      <c r="C290" s="11"/>
      <c r="D290" s="11"/>
      <c r="E290" s="4"/>
      <c r="F290" s="9"/>
      <c r="G290" s="4"/>
      <c r="H290" s="4"/>
      <c r="I290" s="4"/>
      <c r="J290" s="1"/>
      <c r="K290" s="1"/>
      <c r="L290" s="1"/>
      <c r="M290" s="1"/>
      <c r="N290" s="1"/>
      <c r="O290" s="1"/>
      <c r="P290" s="1"/>
      <c r="Q290" s="1"/>
      <c r="R290" s="1"/>
    </row>
    <row r="291" spans="1:18" ht="18.75" x14ac:dyDescent="0.3">
      <c r="A291" s="4"/>
      <c r="B291" s="9"/>
      <c r="C291" s="11"/>
      <c r="D291" s="11"/>
      <c r="E291" s="4"/>
      <c r="F291" s="9"/>
      <c r="G291" s="4"/>
      <c r="H291" s="4"/>
      <c r="I291" s="4"/>
      <c r="J291" s="1"/>
      <c r="K291" s="1"/>
      <c r="L291" s="1"/>
      <c r="M291" s="1"/>
      <c r="N291" s="1"/>
      <c r="O291" s="1"/>
      <c r="P291" s="1"/>
      <c r="Q291" s="1"/>
      <c r="R291" s="1"/>
    </row>
    <row r="292" spans="1:18" ht="18.75" x14ac:dyDescent="0.3">
      <c r="A292" s="4"/>
      <c r="B292" s="9"/>
      <c r="C292" s="11"/>
      <c r="D292" s="11"/>
      <c r="E292" s="4"/>
      <c r="F292" s="9"/>
      <c r="G292" s="4"/>
      <c r="H292" s="4"/>
      <c r="I292" s="4"/>
      <c r="J292" s="1"/>
      <c r="K292" s="1"/>
      <c r="L292" s="1"/>
      <c r="M292" s="1"/>
      <c r="N292" s="1"/>
      <c r="O292" s="1"/>
      <c r="P292" s="1"/>
      <c r="Q292" s="1"/>
      <c r="R292" s="1"/>
    </row>
    <row r="293" spans="1:18" ht="18.75" x14ac:dyDescent="0.3">
      <c r="A293" s="4"/>
      <c r="B293" s="9"/>
      <c r="C293" s="11"/>
      <c r="D293" s="11"/>
      <c r="E293" s="4"/>
      <c r="F293" s="9"/>
      <c r="G293" s="4"/>
      <c r="H293" s="4"/>
      <c r="I293" s="4"/>
      <c r="J293" s="1"/>
      <c r="K293" s="1"/>
      <c r="L293" s="1"/>
      <c r="M293" s="1"/>
      <c r="N293" s="1"/>
      <c r="O293" s="1"/>
      <c r="P293" s="1"/>
      <c r="Q293" s="1"/>
      <c r="R293" s="1"/>
    </row>
    <row r="294" spans="1:18" ht="18.75" x14ac:dyDescent="0.3">
      <c r="A294" s="4"/>
      <c r="B294" s="9"/>
      <c r="C294" s="11"/>
      <c r="D294" s="11"/>
      <c r="E294" s="4"/>
      <c r="F294" s="9"/>
      <c r="G294" s="4"/>
      <c r="H294" s="4"/>
      <c r="I294" s="4"/>
      <c r="J294" s="1"/>
      <c r="K294" s="1"/>
      <c r="L294" s="1"/>
      <c r="M294" s="1"/>
      <c r="N294" s="1"/>
      <c r="O294" s="1"/>
      <c r="P294" s="1"/>
      <c r="Q294" s="1"/>
      <c r="R294" s="1"/>
    </row>
    <row r="295" spans="1:18" ht="18.75" x14ac:dyDescent="0.3">
      <c r="A295" s="4"/>
      <c r="B295" s="9"/>
      <c r="C295" s="11"/>
      <c r="D295" s="11"/>
      <c r="E295" s="4"/>
      <c r="F295" s="9"/>
      <c r="G295" s="4"/>
      <c r="H295" s="4"/>
      <c r="I295" s="4"/>
      <c r="J295" s="1"/>
      <c r="K295" s="1"/>
      <c r="L295" s="1"/>
      <c r="M295" s="1"/>
      <c r="N295" s="1"/>
      <c r="O295" s="1"/>
      <c r="P295" s="1"/>
      <c r="Q295" s="1"/>
      <c r="R295" s="1"/>
    </row>
    <row r="296" spans="1:18" ht="18.75" x14ac:dyDescent="0.3">
      <c r="A296" s="4"/>
      <c r="B296" s="9"/>
      <c r="C296" s="11"/>
      <c r="D296" s="11"/>
      <c r="E296" s="4"/>
      <c r="F296" s="9"/>
      <c r="G296" s="4"/>
      <c r="H296" s="4"/>
      <c r="I296" s="4"/>
      <c r="J296" s="1"/>
      <c r="K296" s="1"/>
      <c r="L296" s="1"/>
      <c r="M296" s="1"/>
      <c r="N296" s="1"/>
      <c r="O296" s="1"/>
      <c r="P296" s="1"/>
      <c r="Q296" s="1"/>
      <c r="R296" s="1"/>
    </row>
    <row r="297" spans="1:18" ht="18.75" x14ac:dyDescent="0.3">
      <c r="A297" s="4"/>
      <c r="B297" s="9"/>
      <c r="C297" s="11"/>
      <c r="D297" s="11"/>
      <c r="E297" s="3"/>
      <c r="F297" s="9"/>
      <c r="G297" s="4"/>
      <c r="H297" s="9"/>
      <c r="I297" s="9"/>
      <c r="J297" s="1"/>
      <c r="K297" s="1"/>
      <c r="L297" s="1"/>
      <c r="M297" s="1"/>
      <c r="N297" s="1"/>
      <c r="O297" s="1"/>
      <c r="P297" s="1"/>
      <c r="Q297" s="1"/>
      <c r="R297" s="1"/>
    </row>
    <row r="298" spans="1:18" ht="18.75" x14ac:dyDescent="0.3">
      <c r="A298" s="4"/>
      <c r="B298" s="9"/>
      <c r="C298" s="11"/>
      <c r="D298" s="11"/>
      <c r="E298" s="4"/>
      <c r="F298" s="9"/>
      <c r="G298" s="4"/>
      <c r="H298" s="9"/>
      <c r="I298" s="9"/>
      <c r="J298" s="1"/>
      <c r="K298" s="1"/>
      <c r="L298" s="1"/>
      <c r="M298" s="1"/>
      <c r="N298" s="1"/>
      <c r="O298" s="1"/>
      <c r="P298" s="1"/>
      <c r="Q298" s="1"/>
      <c r="R298" s="1"/>
    </row>
    <row r="299" spans="1:18" ht="18.75" x14ac:dyDescent="0.3">
      <c r="A299" s="4"/>
      <c r="B299" s="9"/>
      <c r="C299" s="4"/>
      <c r="D299" s="4"/>
      <c r="E299" s="4"/>
      <c r="F299" s="4"/>
      <c r="G299" s="4"/>
      <c r="H299" s="9"/>
      <c r="I299" s="9"/>
      <c r="J299" s="1"/>
      <c r="K299" s="1"/>
      <c r="L299" s="1"/>
      <c r="M299" s="1"/>
      <c r="N299" s="1"/>
      <c r="O299" s="1"/>
      <c r="P299" s="1"/>
      <c r="Q299" s="1"/>
      <c r="R299" s="1"/>
    </row>
    <row r="300" spans="1:18" ht="18.75" x14ac:dyDescent="0.3">
      <c r="A300" s="4"/>
      <c r="B300" s="9"/>
      <c r="C300" s="4"/>
      <c r="D300" s="4"/>
      <c r="E300" s="4"/>
      <c r="F300" s="4"/>
      <c r="G300" s="4"/>
      <c r="H300" s="9"/>
      <c r="I300" s="9"/>
      <c r="J300" s="1"/>
      <c r="K300" s="1"/>
      <c r="L300" s="1"/>
      <c r="M300" s="1"/>
      <c r="N300" s="1"/>
      <c r="O300" s="1"/>
      <c r="P300" s="1"/>
      <c r="Q300" s="1"/>
      <c r="R300" s="1"/>
    </row>
    <row r="301" spans="1:18" ht="18.75" x14ac:dyDescent="0.3">
      <c r="A301" s="4"/>
      <c r="B301" s="4"/>
      <c r="C301" s="4"/>
      <c r="D301" s="4"/>
      <c r="E301" s="4"/>
      <c r="F301" s="19"/>
      <c r="G301" s="4"/>
      <c r="H301" s="4"/>
      <c r="I301" s="4"/>
      <c r="J301" s="1"/>
      <c r="K301" s="1"/>
      <c r="L301" s="1"/>
      <c r="M301" s="1"/>
      <c r="N301" s="1"/>
      <c r="O301" s="1"/>
      <c r="P301" s="1"/>
      <c r="Q301" s="1"/>
      <c r="R301" s="1"/>
    </row>
    <row r="302" spans="1:18" ht="18.75" x14ac:dyDescent="0.3">
      <c r="A302" s="4"/>
      <c r="B302" s="4"/>
      <c r="C302" s="4"/>
      <c r="D302" s="4"/>
      <c r="E302" s="4"/>
      <c r="F302" s="4"/>
      <c r="G302" s="4"/>
      <c r="H302" s="4"/>
      <c r="I302" s="4"/>
      <c r="J302" s="1"/>
      <c r="K302" s="1"/>
      <c r="L302" s="1"/>
      <c r="M302" s="1"/>
      <c r="N302" s="1"/>
      <c r="O302" s="1"/>
      <c r="P302" s="1"/>
      <c r="Q302" s="1"/>
      <c r="R302" s="1"/>
    </row>
    <row r="303" spans="1:18" s="21" customFormat="1" ht="18.75" customHeight="1" x14ac:dyDescent="0.3">
      <c r="A303" s="20"/>
      <c r="B303" s="20"/>
      <c r="C303" s="20"/>
      <c r="D303" s="20"/>
      <c r="E303" s="20"/>
      <c r="F303" s="4"/>
      <c r="G303" s="20"/>
      <c r="H303" s="20"/>
      <c r="I303" s="20"/>
    </row>
    <row r="304" spans="1:18" s="1" customFormat="1" ht="18.75" customHeight="1" x14ac:dyDescent="0.3">
      <c r="A304" s="4"/>
      <c r="B304" s="4"/>
      <c r="C304" s="4"/>
      <c r="D304" s="4"/>
      <c r="E304" s="4"/>
      <c r="F304" s="4"/>
      <c r="G304" s="4"/>
      <c r="H304" s="4"/>
      <c r="I304" s="4"/>
    </row>
    <row r="305" spans="1:9" s="1" customFormat="1" ht="18.75" customHeight="1" x14ac:dyDescent="0.3">
      <c r="A305" s="4"/>
      <c r="B305" s="4"/>
      <c r="C305" s="4"/>
      <c r="D305" s="4"/>
      <c r="E305" s="4"/>
      <c r="F305" s="4"/>
      <c r="G305" s="4"/>
      <c r="H305" s="4"/>
      <c r="I305" s="4"/>
    </row>
    <row r="306" spans="1:9" s="1" customFormat="1" ht="18.75" customHeight="1" x14ac:dyDescent="0.3">
      <c r="A306" s="4"/>
      <c r="B306" s="4"/>
      <c r="C306" s="4"/>
      <c r="D306" s="4"/>
      <c r="E306" s="4"/>
      <c r="F306" s="4"/>
      <c r="G306" s="4"/>
      <c r="H306" s="4"/>
      <c r="I306" s="4"/>
    </row>
    <row r="307" spans="1:9" s="1" customFormat="1" ht="18.75" customHeight="1" x14ac:dyDescent="0.3">
      <c r="A307" s="4"/>
      <c r="B307" s="4"/>
      <c r="C307" s="4"/>
      <c r="D307" s="4"/>
      <c r="E307" s="4"/>
      <c r="F307" s="4"/>
      <c r="G307" s="4"/>
      <c r="H307" s="4"/>
      <c r="I307" s="4"/>
    </row>
    <row r="308" spans="1:9" s="1" customFormat="1" ht="18.75" customHeight="1" x14ac:dyDescent="0.3">
      <c r="A308" s="4"/>
      <c r="B308" s="4"/>
      <c r="C308" s="4"/>
      <c r="D308" s="4"/>
      <c r="E308" s="4"/>
      <c r="F308" s="4"/>
      <c r="G308" s="4"/>
      <c r="H308" s="4"/>
      <c r="I308" s="4"/>
    </row>
    <row r="309" spans="1:9" s="1" customFormat="1" ht="18.75" customHeight="1" x14ac:dyDescent="0.3">
      <c r="A309" s="4"/>
      <c r="B309" s="4"/>
      <c r="C309" s="4"/>
      <c r="D309" s="4"/>
      <c r="E309" s="4"/>
      <c r="F309" s="4"/>
      <c r="G309" s="4"/>
      <c r="H309" s="4"/>
      <c r="I309" s="4"/>
    </row>
    <row r="310" spans="1:9" s="1" customFormat="1" ht="18.75" customHeight="1" x14ac:dyDescent="0.3">
      <c r="A310" s="4"/>
      <c r="B310" s="4"/>
      <c r="C310" s="4"/>
      <c r="D310" s="4"/>
      <c r="E310" s="4"/>
      <c r="F310" s="4"/>
      <c r="G310" s="4"/>
      <c r="H310" s="4"/>
      <c r="I310" s="4"/>
    </row>
    <row r="311" spans="1:9" s="1" customFormat="1" ht="18.75" customHeight="1" x14ac:dyDescent="0.3">
      <c r="A311" s="4"/>
      <c r="B311" s="4"/>
      <c r="C311" s="4"/>
      <c r="D311" s="4"/>
      <c r="E311" s="4"/>
      <c r="F311" s="4"/>
      <c r="G311" s="4"/>
      <c r="H311" s="4"/>
      <c r="I311" s="4"/>
    </row>
    <row r="312" spans="1:9" s="1" customFormat="1" ht="18.75" customHeight="1" x14ac:dyDescent="0.3">
      <c r="A312" s="4"/>
      <c r="B312" s="4"/>
      <c r="C312" s="4"/>
      <c r="D312" s="4"/>
      <c r="E312" s="4"/>
      <c r="F312" s="4"/>
      <c r="G312" s="4"/>
      <c r="H312" s="4"/>
      <c r="I312" s="4"/>
    </row>
    <row r="313" spans="1:9" s="1" customFormat="1" ht="18.75" customHeight="1" x14ac:dyDescent="0.3">
      <c r="A313" s="4"/>
      <c r="B313" s="4"/>
      <c r="C313" s="4"/>
      <c r="D313" s="4"/>
      <c r="E313" s="4"/>
      <c r="F313" s="4"/>
      <c r="G313" s="4"/>
      <c r="H313" s="4"/>
      <c r="I313" s="4"/>
    </row>
    <row r="314" spans="1:9" s="1" customFormat="1" ht="18.75" customHeight="1" x14ac:dyDescent="0.3">
      <c r="A314" s="4"/>
      <c r="B314" s="4"/>
      <c r="C314" s="4"/>
      <c r="D314" s="4"/>
      <c r="E314" s="4"/>
      <c r="F314" s="4"/>
      <c r="G314" s="4"/>
      <c r="H314" s="4"/>
      <c r="I314" s="4"/>
    </row>
    <row r="315" spans="1:9" s="1" customFormat="1" ht="18.75" customHeight="1" x14ac:dyDescent="0.3">
      <c r="A315" s="4"/>
      <c r="B315" s="4"/>
      <c r="C315" s="11"/>
      <c r="D315" s="11"/>
      <c r="E315" s="3"/>
      <c r="F315" s="4"/>
      <c r="G315" s="4"/>
      <c r="H315" s="9"/>
      <c r="I315" s="9"/>
    </row>
    <row r="316" spans="1:9" s="1" customFormat="1" ht="18.75" customHeight="1" x14ac:dyDescent="0.3">
      <c r="A316" s="4"/>
      <c r="B316" s="4"/>
      <c r="C316" s="11"/>
      <c r="D316" s="11"/>
      <c r="E316" s="4"/>
      <c r="F316" s="4"/>
      <c r="G316" s="4"/>
      <c r="H316" s="9"/>
      <c r="I316" s="9"/>
    </row>
    <row r="317" spans="1:9" s="1" customFormat="1" ht="18.75" customHeight="1" x14ac:dyDescent="0.3">
      <c r="A317" s="4"/>
      <c r="B317" s="4"/>
      <c r="C317" s="11"/>
      <c r="D317" s="11"/>
      <c r="E317" s="4"/>
      <c r="F317" s="4"/>
      <c r="G317" s="4"/>
      <c r="H317" s="9"/>
      <c r="I317" s="9"/>
    </row>
    <row r="318" spans="1:9" s="1" customFormat="1" ht="18.75" customHeight="1" x14ac:dyDescent="0.3">
      <c r="A318" s="4"/>
      <c r="B318" s="4"/>
      <c r="C318" s="11"/>
      <c r="D318" s="11"/>
      <c r="E318" s="4"/>
      <c r="F318" s="4"/>
      <c r="G318" s="4"/>
      <c r="H318" s="9"/>
      <c r="I318" s="9"/>
    </row>
    <row r="319" spans="1:9" s="1" customFormat="1" ht="18.75" customHeight="1" x14ac:dyDescent="0.3">
      <c r="A319" s="4"/>
      <c r="B319" s="4"/>
      <c r="C319" s="11"/>
      <c r="D319" s="11"/>
      <c r="E319" s="4"/>
      <c r="F319" s="4"/>
      <c r="G319" s="4"/>
      <c r="H319" s="4"/>
      <c r="I319" s="4"/>
    </row>
    <row r="320" spans="1:9" s="1" customFormat="1" ht="18.75" customHeight="1" x14ac:dyDescent="0.3">
      <c r="A320" s="4"/>
      <c r="B320" s="4"/>
      <c r="C320" s="11"/>
      <c r="D320" s="11"/>
      <c r="E320" s="4"/>
      <c r="F320" s="4"/>
      <c r="G320" s="4"/>
      <c r="H320" s="4"/>
      <c r="I320" s="4"/>
    </row>
    <row r="321" spans="1:9" s="1" customFormat="1" ht="18.75" customHeight="1" x14ac:dyDescent="0.3">
      <c r="A321" s="4"/>
      <c r="B321" s="4"/>
      <c r="C321" s="11"/>
      <c r="D321" s="11"/>
      <c r="E321" s="4"/>
      <c r="F321" s="4"/>
      <c r="G321" s="4"/>
      <c r="H321" s="4"/>
      <c r="I321" s="4"/>
    </row>
    <row r="322" spans="1:9" s="1" customFormat="1" ht="18.75" customHeight="1" x14ac:dyDescent="0.3">
      <c r="A322" s="4"/>
      <c r="B322" s="4"/>
      <c r="C322" s="11"/>
      <c r="D322" s="11"/>
      <c r="E322" s="4"/>
      <c r="F322" s="4"/>
      <c r="G322" s="4"/>
      <c r="H322" s="4"/>
      <c r="I322" s="4"/>
    </row>
    <row r="323" spans="1:9" s="1" customFormat="1" ht="18.75" customHeight="1" x14ac:dyDescent="0.3">
      <c r="A323" s="4"/>
      <c r="B323" s="4"/>
      <c r="C323" s="11"/>
      <c r="D323" s="11"/>
      <c r="E323" s="4"/>
      <c r="F323" s="4"/>
      <c r="G323" s="4"/>
      <c r="H323" s="4"/>
      <c r="I323" s="4"/>
    </row>
    <row r="324" spans="1:9" s="1" customFormat="1" ht="18.75" customHeight="1" x14ac:dyDescent="0.3">
      <c r="A324" s="4"/>
      <c r="B324" s="4"/>
      <c r="C324" s="11"/>
      <c r="D324" s="11"/>
      <c r="E324" s="4"/>
      <c r="F324" s="4"/>
      <c r="G324" s="4"/>
      <c r="H324" s="4"/>
      <c r="I324" s="4"/>
    </row>
    <row r="325" spans="1:9" s="1" customFormat="1" ht="18.75" customHeight="1" x14ac:dyDescent="0.3">
      <c r="A325" s="4"/>
      <c r="B325" s="4"/>
      <c r="C325" s="11"/>
      <c r="D325" s="11"/>
      <c r="E325" s="4"/>
      <c r="F325" s="4"/>
      <c r="G325" s="4"/>
      <c r="H325" s="4"/>
      <c r="I325" s="4"/>
    </row>
    <row r="326" spans="1:9" s="1" customFormat="1" ht="18.75" customHeight="1" x14ac:dyDescent="0.3">
      <c r="A326" s="4"/>
      <c r="B326" s="4"/>
      <c r="C326" s="11"/>
      <c r="D326" s="11"/>
      <c r="E326" s="4"/>
      <c r="F326" s="4"/>
      <c r="G326" s="4"/>
      <c r="H326" s="4"/>
      <c r="I326" s="4"/>
    </row>
    <row r="327" spans="1:9" s="1" customFormat="1" ht="18.75" customHeight="1" x14ac:dyDescent="0.3">
      <c r="A327" s="4"/>
      <c r="B327" s="4"/>
      <c r="C327" s="11"/>
      <c r="D327" s="11"/>
      <c r="E327" s="4"/>
      <c r="F327" s="4"/>
      <c r="G327" s="4"/>
      <c r="H327" s="4"/>
      <c r="I327" s="4"/>
    </row>
    <row r="328" spans="1:9" s="1" customFormat="1" ht="18.75" customHeight="1" x14ac:dyDescent="0.3">
      <c r="A328" s="4"/>
      <c r="B328" s="4"/>
      <c r="C328" s="11"/>
      <c r="D328" s="11"/>
      <c r="E328" s="4"/>
      <c r="F328" s="4"/>
      <c r="G328" s="4"/>
      <c r="H328" s="4"/>
      <c r="I328" s="4"/>
    </row>
    <row r="329" spans="1:9" s="1" customFormat="1" ht="18.75" customHeight="1" x14ac:dyDescent="0.3">
      <c r="A329" s="4"/>
      <c r="B329" s="4"/>
      <c r="C329" s="11"/>
      <c r="D329" s="11"/>
      <c r="E329" s="4"/>
      <c r="F329" s="4"/>
      <c r="G329" s="4"/>
      <c r="H329" s="4"/>
      <c r="I329" s="4"/>
    </row>
    <row r="330" spans="1:9" s="1" customFormat="1" ht="18.75" customHeight="1" x14ac:dyDescent="0.3">
      <c r="A330" s="4"/>
      <c r="B330" s="4"/>
      <c r="C330" s="11"/>
      <c r="D330" s="11"/>
      <c r="E330" s="4"/>
      <c r="F330" s="4"/>
      <c r="G330" s="4"/>
      <c r="H330" s="4"/>
      <c r="I330" s="4"/>
    </row>
    <row r="331" spans="1:9" s="1" customFormat="1" ht="18.75" customHeight="1" x14ac:dyDescent="0.3">
      <c r="A331" s="4"/>
      <c r="B331" s="4"/>
      <c r="C331" s="11"/>
      <c r="D331" s="11"/>
      <c r="E331" s="4"/>
      <c r="F331" s="4"/>
      <c r="G331" s="4"/>
      <c r="H331" s="4"/>
      <c r="I331" s="4"/>
    </row>
    <row r="332" spans="1:9" s="1" customFormat="1" ht="18.75" customHeight="1" x14ac:dyDescent="0.3">
      <c r="A332" s="4"/>
      <c r="B332" s="4"/>
      <c r="C332" s="11"/>
      <c r="D332" s="11"/>
      <c r="E332" s="4"/>
      <c r="F332" s="4"/>
      <c r="G332" s="4"/>
      <c r="H332" s="4"/>
      <c r="I332" s="4"/>
    </row>
    <row r="333" spans="1:9" s="1" customFormat="1" ht="18.75" customHeight="1" x14ac:dyDescent="0.3">
      <c r="A333" s="4"/>
      <c r="B333" s="4"/>
      <c r="C333" s="11"/>
      <c r="D333" s="11"/>
      <c r="E333" s="4"/>
      <c r="F333" s="4"/>
      <c r="G333" s="4"/>
      <c r="H333" s="4"/>
      <c r="I333" s="4"/>
    </row>
    <row r="334" spans="1:9" s="1" customFormat="1" ht="18.75" customHeight="1" x14ac:dyDescent="0.3">
      <c r="A334" s="4"/>
      <c r="B334" s="4"/>
      <c r="C334" s="11"/>
      <c r="D334" s="11"/>
      <c r="E334" s="4"/>
      <c r="F334" s="4"/>
      <c r="G334" s="4"/>
      <c r="H334" s="4"/>
      <c r="I334" s="4"/>
    </row>
    <row r="335" spans="1:9" s="1" customFormat="1" ht="18.75" customHeight="1" x14ac:dyDescent="0.3">
      <c r="A335" s="4"/>
      <c r="B335" s="4"/>
      <c r="C335" s="11"/>
      <c r="D335" s="11"/>
      <c r="E335" s="4"/>
      <c r="F335" s="4"/>
      <c r="G335" s="4"/>
      <c r="H335" s="4"/>
      <c r="I335" s="4"/>
    </row>
    <row r="336" spans="1:9" s="1" customFormat="1" ht="18.75" customHeight="1" x14ac:dyDescent="0.3">
      <c r="A336" s="4"/>
      <c r="B336" s="4"/>
      <c r="C336" s="4"/>
      <c r="D336" s="4"/>
      <c r="E336" s="4"/>
      <c r="F336" s="4"/>
      <c r="G336" s="4"/>
      <c r="H336" s="4"/>
      <c r="I336" s="4"/>
    </row>
  </sheetData>
  <mergeCells count="3">
    <mergeCell ref="A1:H1"/>
    <mergeCell ref="A2:H2"/>
    <mergeCell ref="A3:H3"/>
  </mergeCells>
  <pageMargins left="0.11811023622047245" right="0.11811023622047245" top="0.55118110236220474" bottom="0.55118110236220474" header="0.31496062992125984" footer="0.31496062992125984"/>
  <pageSetup paperSize="9" orientation="landscape" horizontalDpi="4294967293" verticalDpi="0" r:id="rId1"/>
  <headerFooter>
    <oddFooter>หน้าที่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9EB39-E4E3-42DA-B481-4238F56CBC23}">
  <dimension ref="A1:Q796"/>
  <sheetViews>
    <sheetView tabSelected="1" view="pageBreakPreview" topLeftCell="A244" zoomScale="136" zoomScaleNormal="142" zoomScaleSheetLayoutView="136" workbookViewId="0">
      <selection activeCell="G686" sqref="G686"/>
    </sheetView>
  </sheetViews>
  <sheetFormatPr defaultRowHeight="16.5" x14ac:dyDescent="0.25"/>
  <cols>
    <col min="1" max="1" width="3.125" style="283" customWidth="1"/>
    <col min="2" max="2" width="33.125" customWidth="1"/>
    <col min="3" max="3" width="12.375" customWidth="1"/>
    <col min="4" max="4" width="12.625" customWidth="1"/>
    <col min="5" max="5" width="9.25" customWidth="1"/>
    <col min="6" max="7" width="24.75" customWidth="1"/>
    <col min="8" max="8" width="18.25" customWidth="1"/>
    <col min="9" max="9" width="17.5" customWidth="1"/>
  </cols>
  <sheetData>
    <row r="1" spans="1:6" ht="15.75" customHeight="1" x14ac:dyDescent="0.25">
      <c r="A1" s="236" t="s">
        <v>318</v>
      </c>
      <c r="B1" s="236"/>
      <c r="C1" s="236"/>
      <c r="D1" s="236"/>
    </row>
    <row r="2" spans="1:6" ht="15.75" customHeight="1" x14ac:dyDescent="0.25">
      <c r="A2" s="236" t="s">
        <v>262</v>
      </c>
      <c r="B2" s="236"/>
      <c r="C2" s="236"/>
      <c r="D2" s="236"/>
    </row>
    <row r="3" spans="1:6" ht="15.75" customHeight="1" x14ac:dyDescent="0.25">
      <c r="A3" s="283" t="s">
        <v>246</v>
      </c>
      <c r="B3" s="33"/>
    </row>
    <row r="4" spans="1:6" ht="1.5" customHeight="1" x14ac:dyDescent="0.25"/>
    <row r="5" spans="1:6" ht="15.75" customHeight="1" x14ac:dyDescent="0.25">
      <c r="B5" s="32" t="s">
        <v>247</v>
      </c>
      <c r="C5" s="32" t="s">
        <v>248</v>
      </c>
      <c r="D5" s="32" t="s">
        <v>249</v>
      </c>
    </row>
    <row r="6" spans="1:6" ht="15.75" customHeight="1" x14ac:dyDescent="0.25">
      <c r="B6" s="31" t="s">
        <v>250</v>
      </c>
      <c r="C6" s="34">
        <v>2</v>
      </c>
      <c r="D6" s="26">
        <v>6184800</v>
      </c>
    </row>
    <row r="7" spans="1:6" ht="15.75" customHeight="1" x14ac:dyDescent="0.25">
      <c r="B7" s="31" t="s">
        <v>251</v>
      </c>
      <c r="C7" s="31" t="s">
        <v>256</v>
      </c>
      <c r="D7" s="31"/>
    </row>
    <row r="8" spans="1:6" ht="15.75" customHeight="1" x14ac:dyDescent="0.25">
      <c r="B8" s="31" t="s">
        <v>252</v>
      </c>
      <c r="C8" s="34">
        <v>8</v>
      </c>
      <c r="D8" s="26">
        <v>1329117.57</v>
      </c>
      <c r="F8" s="89"/>
    </row>
    <row r="9" spans="1:6" ht="15.75" customHeight="1" x14ac:dyDescent="0.25">
      <c r="B9" s="31" t="s">
        <v>253</v>
      </c>
      <c r="C9" s="31" t="s">
        <v>256</v>
      </c>
      <c r="D9" s="31"/>
    </row>
    <row r="10" spans="1:6" ht="15.75" customHeight="1" x14ac:dyDescent="0.25">
      <c r="B10" s="31" t="s">
        <v>254</v>
      </c>
      <c r="C10" s="31" t="s">
        <v>256</v>
      </c>
      <c r="D10" s="31"/>
    </row>
    <row r="11" spans="1:6" ht="15.75" customHeight="1" x14ac:dyDescent="0.25">
      <c r="B11" s="35" t="s">
        <v>255</v>
      </c>
      <c r="C11" s="34">
        <v>10</v>
      </c>
      <c r="D11" s="36">
        <f>D6+D8</f>
        <v>7513917.5700000003</v>
      </c>
    </row>
    <row r="12" spans="1:6" ht="15.75" customHeight="1" x14ac:dyDescent="0.25">
      <c r="B12" s="38" t="s">
        <v>257</v>
      </c>
    </row>
    <row r="13" spans="1:6" ht="15.75" customHeight="1" x14ac:dyDescent="0.25">
      <c r="B13" s="38" t="s">
        <v>258</v>
      </c>
    </row>
    <row r="14" spans="1:6" ht="9.75" customHeight="1" x14ac:dyDescent="0.25"/>
    <row r="15" spans="1:6" ht="15.75" customHeight="1" x14ac:dyDescent="0.25">
      <c r="B15" s="37" t="s">
        <v>259</v>
      </c>
    </row>
    <row r="16" spans="1:6" ht="15.75" customHeight="1" x14ac:dyDescent="0.25">
      <c r="B16" s="37" t="s">
        <v>258</v>
      </c>
    </row>
    <row r="17" spans="1:17" ht="17.100000000000001" customHeight="1" x14ac:dyDescent="0.3">
      <c r="A17" s="235" t="s">
        <v>201</v>
      </c>
      <c r="B17" s="235"/>
      <c r="C17" s="235"/>
      <c r="D17" s="235"/>
      <c r="E17" s="235"/>
      <c r="F17" s="235"/>
      <c r="G17" s="235"/>
      <c r="H17" s="235"/>
      <c r="I17" s="2" t="s">
        <v>8</v>
      </c>
      <c r="J17" s="1"/>
      <c r="K17" s="1"/>
      <c r="L17" s="1"/>
      <c r="M17" s="1"/>
      <c r="N17" s="1"/>
      <c r="O17" s="1"/>
      <c r="P17" s="1"/>
      <c r="Q17" s="1"/>
    </row>
    <row r="18" spans="1:17" ht="17.100000000000001" customHeight="1" x14ac:dyDescent="0.3">
      <c r="A18" s="235" t="s">
        <v>319</v>
      </c>
      <c r="B18" s="235"/>
      <c r="C18" s="235"/>
      <c r="D18" s="235"/>
      <c r="E18" s="235"/>
      <c r="F18" s="235"/>
      <c r="G18" s="235"/>
      <c r="H18" s="235"/>
      <c r="I18" s="1"/>
      <c r="J18" s="1"/>
      <c r="K18" s="1"/>
      <c r="L18" s="1"/>
      <c r="M18" s="1"/>
      <c r="N18" s="1"/>
      <c r="O18" s="1"/>
      <c r="P18" s="1"/>
      <c r="Q18" s="1"/>
    </row>
    <row r="19" spans="1:17" ht="17.100000000000001" customHeight="1" x14ac:dyDescent="0.3">
      <c r="A19" s="235" t="s">
        <v>202</v>
      </c>
      <c r="B19" s="235"/>
      <c r="C19" s="235"/>
      <c r="D19" s="235"/>
      <c r="E19" s="235"/>
      <c r="F19" s="235"/>
      <c r="G19" s="235"/>
      <c r="H19" s="235"/>
      <c r="I19" s="1"/>
      <c r="J19" s="1"/>
      <c r="K19" s="1"/>
      <c r="L19" s="1"/>
      <c r="M19" s="1"/>
      <c r="N19" s="1"/>
      <c r="O19" s="1"/>
      <c r="P19" s="1"/>
      <c r="Q19" s="1"/>
    </row>
    <row r="20" spans="1:17" ht="17.100000000000001" customHeight="1" x14ac:dyDescent="0.3">
      <c r="A20" s="284" t="s">
        <v>1</v>
      </c>
      <c r="B20" s="5" t="s">
        <v>2</v>
      </c>
      <c r="C20" s="5" t="s">
        <v>22</v>
      </c>
      <c r="D20" s="5" t="s">
        <v>10</v>
      </c>
      <c r="E20" s="5" t="s">
        <v>3</v>
      </c>
      <c r="F20" s="5" t="s">
        <v>4</v>
      </c>
      <c r="G20" s="5" t="s">
        <v>5</v>
      </c>
      <c r="H20" s="5" t="s">
        <v>6</v>
      </c>
      <c r="I20" s="7" t="s">
        <v>7</v>
      </c>
      <c r="J20" s="1"/>
      <c r="K20" s="1"/>
      <c r="L20" s="1"/>
      <c r="M20" s="1"/>
      <c r="N20" s="1"/>
      <c r="O20" s="1"/>
      <c r="P20" s="1"/>
      <c r="Q20" s="1"/>
    </row>
    <row r="21" spans="1:17" ht="17.100000000000001" customHeight="1" x14ac:dyDescent="0.3">
      <c r="A21" s="285"/>
      <c r="B21" s="40"/>
      <c r="C21" s="40" t="s">
        <v>23</v>
      </c>
      <c r="D21" s="40"/>
      <c r="E21" s="40"/>
      <c r="F21" s="40"/>
      <c r="G21" s="40" t="s">
        <v>9</v>
      </c>
      <c r="H21" s="40"/>
      <c r="I21" s="41" t="s">
        <v>11</v>
      </c>
      <c r="J21" s="1"/>
      <c r="K21" s="1"/>
      <c r="L21" s="1"/>
      <c r="M21" s="1"/>
      <c r="N21" s="1"/>
      <c r="O21" s="1"/>
      <c r="P21" s="1"/>
      <c r="Q21" s="1"/>
    </row>
    <row r="22" spans="1:17" ht="17.100000000000001" customHeight="1" x14ac:dyDescent="0.3">
      <c r="A22" s="56">
        <v>1</v>
      </c>
      <c r="B22" s="58" t="s">
        <v>276</v>
      </c>
      <c r="C22" s="88">
        <v>355000</v>
      </c>
      <c r="D22" s="88">
        <v>355000</v>
      </c>
      <c r="E22" s="56" t="s">
        <v>13</v>
      </c>
      <c r="F22" s="29" t="s">
        <v>278</v>
      </c>
      <c r="G22" s="29" t="s">
        <v>278</v>
      </c>
      <c r="H22" s="58" t="s">
        <v>271</v>
      </c>
      <c r="I22" s="29" t="s">
        <v>230</v>
      </c>
      <c r="J22" s="1"/>
      <c r="K22" s="1"/>
      <c r="L22" s="1"/>
      <c r="M22" s="1"/>
      <c r="N22" s="1"/>
      <c r="O22" s="1"/>
      <c r="P22" s="1"/>
      <c r="Q22" s="1"/>
    </row>
    <row r="23" spans="1:17" ht="17.100000000000001" customHeight="1" x14ac:dyDescent="0.3">
      <c r="A23" s="42"/>
      <c r="B23" s="45" t="s">
        <v>277</v>
      </c>
      <c r="C23" s="44"/>
      <c r="D23" s="44"/>
      <c r="E23" s="64"/>
      <c r="F23" s="64" t="s">
        <v>279</v>
      </c>
      <c r="G23" s="64" t="s">
        <v>280</v>
      </c>
      <c r="H23" s="45" t="s">
        <v>272</v>
      </c>
      <c r="I23" s="66" t="s">
        <v>281</v>
      </c>
      <c r="J23" s="1"/>
      <c r="K23" s="1"/>
      <c r="L23" s="1"/>
      <c r="M23" s="1"/>
      <c r="N23" s="1"/>
      <c r="O23" s="1"/>
      <c r="P23" s="1"/>
      <c r="Q23" s="1"/>
    </row>
    <row r="24" spans="1:17" ht="17.100000000000001" customHeight="1" x14ac:dyDescent="0.3">
      <c r="A24" s="56">
        <v>2</v>
      </c>
      <c r="B24" s="58" t="s">
        <v>282</v>
      </c>
      <c r="C24" s="81">
        <v>2698000</v>
      </c>
      <c r="D24" s="81">
        <v>2698000</v>
      </c>
      <c r="E24" s="57" t="s">
        <v>229</v>
      </c>
      <c r="F24" s="58" t="s">
        <v>283</v>
      </c>
      <c r="G24" s="58" t="s">
        <v>283</v>
      </c>
      <c r="H24" s="58" t="s">
        <v>271</v>
      </c>
      <c r="I24" s="58" t="s">
        <v>286</v>
      </c>
      <c r="J24" s="1"/>
      <c r="K24" s="1"/>
      <c r="L24" s="1"/>
      <c r="M24" s="1"/>
      <c r="N24" s="1"/>
      <c r="O24" s="1"/>
      <c r="P24" s="1"/>
      <c r="Q24" s="1"/>
    </row>
    <row r="25" spans="1:17" ht="17.100000000000001" customHeight="1" x14ac:dyDescent="0.3">
      <c r="A25" s="42"/>
      <c r="B25" s="43"/>
      <c r="C25" s="44"/>
      <c r="D25" s="44"/>
      <c r="E25" s="42"/>
      <c r="F25" s="45" t="s">
        <v>284</v>
      </c>
      <c r="G25" s="45" t="s">
        <v>285</v>
      </c>
      <c r="H25" s="45" t="s">
        <v>272</v>
      </c>
      <c r="I25" s="66" t="s">
        <v>287</v>
      </c>
      <c r="J25" s="1"/>
      <c r="K25" s="1"/>
      <c r="L25" s="1"/>
      <c r="M25" s="1"/>
      <c r="N25" s="1"/>
      <c r="O25" s="1"/>
      <c r="P25" s="1"/>
      <c r="Q25" s="1"/>
    </row>
    <row r="26" spans="1:17" ht="17.100000000000001" customHeight="1" x14ac:dyDescent="0.3">
      <c r="A26" s="57">
        <v>3</v>
      </c>
      <c r="B26" s="60" t="s">
        <v>288</v>
      </c>
      <c r="C26" s="87">
        <v>61995.57</v>
      </c>
      <c r="D26" s="87">
        <v>61995.57</v>
      </c>
      <c r="E26" s="57" t="s">
        <v>13</v>
      </c>
      <c r="F26" s="59" t="s">
        <v>289</v>
      </c>
      <c r="G26" s="59" t="s">
        <v>289</v>
      </c>
      <c r="H26" s="59" t="s">
        <v>271</v>
      </c>
      <c r="I26" s="59" t="s">
        <v>286</v>
      </c>
      <c r="J26" s="1"/>
      <c r="K26" s="1"/>
      <c r="L26" s="1"/>
      <c r="M26" s="1"/>
      <c r="N26" s="1"/>
      <c r="O26" s="1"/>
      <c r="P26" s="1"/>
      <c r="Q26" s="1"/>
    </row>
    <row r="27" spans="1:17" ht="17.100000000000001" customHeight="1" x14ac:dyDescent="0.3">
      <c r="A27" s="42"/>
      <c r="B27" s="43" t="s">
        <v>228</v>
      </c>
      <c r="C27" s="44"/>
      <c r="D27" s="44"/>
      <c r="E27" s="64"/>
      <c r="F27" s="45" t="s">
        <v>290</v>
      </c>
      <c r="G27" s="45" t="s">
        <v>290</v>
      </c>
      <c r="H27" s="45" t="s">
        <v>272</v>
      </c>
      <c r="I27" s="66" t="s">
        <v>291</v>
      </c>
      <c r="J27" s="1"/>
      <c r="K27" s="1"/>
      <c r="L27" s="1"/>
      <c r="M27" s="1"/>
      <c r="N27" s="1"/>
      <c r="O27" s="1"/>
      <c r="P27" s="1"/>
      <c r="Q27" s="1"/>
    </row>
    <row r="28" spans="1:17" ht="17.100000000000001" customHeight="1" x14ac:dyDescent="0.3">
      <c r="A28" s="56">
        <v>4</v>
      </c>
      <c r="B28" s="70" t="s">
        <v>292</v>
      </c>
      <c r="C28" s="81">
        <v>470000</v>
      </c>
      <c r="D28" s="81">
        <v>470000</v>
      </c>
      <c r="E28" s="56" t="s">
        <v>13</v>
      </c>
      <c r="F28" s="58" t="s">
        <v>294</v>
      </c>
      <c r="G28" s="58" t="s">
        <v>294</v>
      </c>
      <c r="H28" s="58" t="s">
        <v>271</v>
      </c>
      <c r="I28" s="68" t="s">
        <v>293</v>
      </c>
      <c r="J28" s="1"/>
      <c r="K28" s="1"/>
      <c r="L28" s="1"/>
      <c r="M28" s="1"/>
      <c r="N28" s="1"/>
      <c r="O28" s="1"/>
      <c r="P28" s="1"/>
      <c r="Q28" s="1"/>
    </row>
    <row r="29" spans="1:17" ht="17.100000000000001" customHeight="1" x14ac:dyDescent="0.3">
      <c r="A29" s="57"/>
      <c r="B29" s="60"/>
      <c r="C29" s="80"/>
      <c r="D29" s="62"/>
      <c r="E29" s="63"/>
      <c r="F29" s="59" t="s">
        <v>295</v>
      </c>
      <c r="G29" s="59" t="s">
        <v>295</v>
      </c>
      <c r="H29" s="59" t="s">
        <v>272</v>
      </c>
      <c r="I29" s="53" t="s">
        <v>291</v>
      </c>
      <c r="J29" s="1"/>
      <c r="K29" s="1"/>
      <c r="L29" s="1"/>
      <c r="M29" s="1"/>
      <c r="N29" s="1"/>
      <c r="O29" s="1"/>
      <c r="P29" s="1"/>
      <c r="Q29" s="1"/>
    </row>
    <row r="30" spans="1:17" ht="17.100000000000001" customHeight="1" x14ac:dyDescent="0.3">
      <c r="A30" s="56">
        <v>5</v>
      </c>
      <c r="B30" s="70" t="s">
        <v>292</v>
      </c>
      <c r="C30" s="81">
        <v>164500</v>
      </c>
      <c r="D30" s="81">
        <v>164500</v>
      </c>
      <c r="E30" s="56" t="s">
        <v>13</v>
      </c>
      <c r="F30" s="58" t="s">
        <v>294</v>
      </c>
      <c r="G30" s="58" t="s">
        <v>294</v>
      </c>
      <c r="H30" s="58" t="s">
        <v>271</v>
      </c>
      <c r="I30" s="68" t="s">
        <v>297</v>
      </c>
      <c r="J30" s="1"/>
      <c r="K30" s="1"/>
      <c r="L30" s="1"/>
      <c r="M30" s="1"/>
      <c r="N30" s="1"/>
      <c r="O30" s="1"/>
      <c r="P30" s="1"/>
      <c r="Q30" s="1"/>
    </row>
    <row r="31" spans="1:17" ht="17.100000000000001" customHeight="1" x14ac:dyDescent="0.3">
      <c r="A31" s="42"/>
      <c r="B31" s="43"/>
      <c r="C31" s="85"/>
      <c r="D31" s="44"/>
      <c r="E31" s="64"/>
      <c r="F31" s="45" t="s">
        <v>296</v>
      </c>
      <c r="G31" s="45" t="s">
        <v>296</v>
      </c>
      <c r="H31" s="45" t="s">
        <v>272</v>
      </c>
      <c r="I31" s="55" t="s">
        <v>291</v>
      </c>
      <c r="J31" s="1"/>
      <c r="K31" s="1"/>
      <c r="L31" s="1"/>
      <c r="M31" s="1"/>
      <c r="N31" s="1"/>
      <c r="O31" s="1"/>
      <c r="P31" s="1"/>
      <c r="Q31" s="1"/>
    </row>
    <row r="32" spans="1:17" ht="17.100000000000001" customHeight="1" x14ac:dyDescent="0.3">
      <c r="A32" s="57">
        <v>6</v>
      </c>
      <c r="B32" s="59" t="s">
        <v>276</v>
      </c>
      <c r="C32" s="80">
        <v>135400</v>
      </c>
      <c r="D32" s="80">
        <v>135400</v>
      </c>
      <c r="E32" s="57" t="s">
        <v>13</v>
      </c>
      <c r="F32" s="60" t="s">
        <v>299</v>
      </c>
      <c r="G32" s="60" t="s">
        <v>299</v>
      </c>
      <c r="H32" s="59" t="s">
        <v>271</v>
      </c>
      <c r="I32" s="54" t="s">
        <v>301</v>
      </c>
      <c r="J32" s="1"/>
      <c r="K32" s="1"/>
      <c r="L32" s="1"/>
      <c r="M32" s="1"/>
      <c r="N32" s="1"/>
      <c r="O32" s="1"/>
      <c r="P32" s="1"/>
      <c r="Q32" s="1"/>
    </row>
    <row r="33" spans="1:17" ht="17.100000000000001" customHeight="1" x14ac:dyDescent="0.3">
      <c r="A33" s="57"/>
      <c r="B33" s="60" t="s">
        <v>298</v>
      </c>
      <c r="C33" s="62"/>
      <c r="D33" s="62"/>
      <c r="E33" s="63"/>
      <c r="F33" s="45" t="s">
        <v>300</v>
      </c>
      <c r="G33" s="45" t="s">
        <v>300</v>
      </c>
      <c r="H33" s="59" t="s">
        <v>272</v>
      </c>
      <c r="I33" s="53" t="s">
        <v>302</v>
      </c>
      <c r="J33" s="1"/>
      <c r="K33" s="1"/>
      <c r="L33" s="1"/>
      <c r="M33" s="1"/>
      <c r="N33" s="1"/>
      <c r="O33" s="1"/>
      <c r="P33" s="1"/>
      <c r="Q33" s="1"/>
    </row>
    <row r="34" spans="1:17" ht="17.100000000000001" customHeight="1" x14ac:dyDescent="0.3">
      <c r="A34" s="56">
        <v>7</v>
      </c>
      <c r="B34" s="58" t="s">
        <v>303</v>
      </c>
      <c r="C34" s="88">
        <v>45072</v>
      </c>
      <c r="D34" s="88">
        <v>45072</v>
      </c>
      <c r="E34" s="56" t="s">
        <v>13</v>
      </c>
      <c r="F34" s="58" t="s">
        <v>304</v>
      </c>
      <c r="G34" s="58" t="s">
        <v>304</v>
      </c>
      <c r="H34" s="58" t="s">
        <v>271</v>
      </c>
      <c r="I34" s="68" t="s">
        <v>306</v>
      </c>
      <c r="J34" s="1"/>
      <c r="K34" s="1"/>
      <c r="L34" s="1"/>
      <c r="M34" s="1"/>
      <c r="N34" s="1"/>
      <c r="O34" s="1"/>
      <c r="P34" s="1"/>
      <c r="Q34" s="1"/>
    </row>
    <row r="35" spans="1:17" ht="17.100000000000001" customHeight="1" x14ac:dyDescent="0.3">
      <c r="A35" s="42"/>
      <c r="B35" s="45"/>
      <c r="C35" s="44"/>
      <c r="D35" s="44"/>
      <c r="E35" s="64"/>
      <c r="F35" s="64" t="s">
        <v>305</v>
      </c>
      <c r="G35" s="64" t="s">
        <v>305</v>
      </c>
      <c r="H35" s="45" t="s">
        <v>272</v>
      </c>
      <c r="I35" s="69" t="s">
        <v>307</v>
      </c>
      <c r="J35" s="1"/>
      <c r="K35" s="1"/>
      <c r="L35" s="1"/>
      <c r="M35" s="1"/>
      <c r="N35" s="1"/>
      <c r="O35" s="1"/>
      <c r="P35" s="1"/>
      <c r="Q35" s="1"/>
    </row>
    <row r="36" spans="1:17" ht="17.100000000000001" customHeight="1" x14ac:dyDescent="0.3">
      <c r="A36" s="56">
        <v>8</v>
      </c>
      <c r="B36" s="58" t="s">
        <v>308</v>
      </c>
      <c r="C36" s="61">
        <v>5950</v>
      </c>
      <c r="D36" s="61">
        <v>5950</v>
      </c>
      <c r="E36" s="56" t="s">
        <v>13</v>
      </c>
      <c r="F36" s="58" t="s">
        <v>309</v>
      </c>
      <c r="G36" s="58" t="s">
        <v>309</v>
      </c>
      <c r="H36" s="58" t="s">
        <v>271</v>
      </c>
      <c r="I36" s="68" t="s">
        <v>311</v>
      </c>
      <c r="J36" s="1"/>
      <c r="K36" s="1"/>
      <c r="L36" s="1"/>
      <c r="M36" s="1"/>
      <c r="N36" s="1"/>
      <c r="O36" s="1"/>
      <c r="P36" s="1"/>
      <c r="Q36" s="1"/>
    </row>
    <row r="37" spans="1:17" ht="17.100000000000001" customHeight="1" x14ac:dyDescent="0.3">
      <c r="A37" s="42"/>
      <c r="B37" s="45"/>
      <c r="C37" s="44"/>
      <c r="D37" s="44"/>
      <c r="E37" s="64"/>
      <c r="F37" s="64" t="s">
        <v>310</v>
      </c>
      <c r="G37" s="64" t="s">
        <v>310</v>
      </c>
      <c r="H37" s="45" t="s">
        <v>272</v>
      </c>
      <c r="I37" s="69" t="s">
        <v>312</v>
      </c>
      <c r="J37" s="1"/>
      <c r="K37" s="1"/>
      <c r="L37" s="1"/>
      <c r="M37" s="1"/>
      <c r="N37" s="1"/>
      <c r="O37" s="1"/>
      <c r="P37" s="1"/>
      <c r="Q37" s="1"/>
    </row>
    <row r="38" spans="1:17" ht="17.100000000000001" customHeight="1" x14ac:dyDescent="0.3">
      <c r="A38" s="57">
        <v>9</v>
      </c>
      <c r="B38" s="59" t="s">
        <v>320</v>
      </c>
      <c r="C38" s="62">
        <v>91200</v>
      </c>
      <c r="D38" s="62">
        <v>91200</v>
      </c>
      <c r="E38" s="56" t="s">
        <v>13</v>
      </c>
      <c r="F38" s="63" t="s">
        <v>322</v>
      </c>
      <c r="G38" s="63" t="s">
        <v>322</v>
      </c>
      <c r="H38" s="58" t="s">
        <v>271</v>
      </c>
      <c r="I38" s="54" t="s">
        <v>293</v>
      </c>
      <c r="J38" s="1"/>
      <c r="K38" s="1"/>
      <c r="L38" s="1"/>
      <c r="M38" s="1"/>
      <c r="N38" s="1"/>
      <c r="O38" s="1"/>
      <c r="P38" s="1"/>
      <c r="Q38" s="1"/>
    </row>
    <row r="39" spans="1:17" ht="17.100000000000001" customHeight="1" x14ac:dyDescent="0.3">
      <c r="A39" s="57"/>
      <c r="B39" s="59" t="s">
        <v>321</v>
      </c>
      <c r="C39" s="62"/>
      <c r="D39" s="62"/>
      <c r="E39" s="64"/>
      <c r="F39" s="63" t="s">
        <v>323</v>
      </c>
      <c r="G39" s="63" t="s">
        <v>323</v>
      </c>
      <c r="H39" s="45" t="s">
        <v>272</v>
      </c>
      <c r="I39" s="54" t="s">
        <v>324</v>
      </c>
      <c r="J39" s="1"/>
      <c r="K39" s="1"/>
      <c r="L39" s="1"/>
      <c r="M39" s="1"/>
      <c r="N39" s="1"/>
      <c r="O39" s="1"/>
      <c r="P39" s="1"/>
      <c r="Q39" s="1"/>
    </row>
    <row r="40" spans="1:17" ht="17.100000000000001" customHeight="1" x14ac:dyDescent="0.3">
      <c r="A40" s="56">
        <v>10</v>
      </c>
      <c r="B40" s="70" t="s">
        <v>317</v>
      </c>
      <c r="C40" s="67">
        <v>3735500</v>
      </c>
      <c r="D40" s="67">
        <v>3735000</v>
      </c>
      <c r="E40" s="57" t="s">
        <v>229</v>
      </c>
      <c r="F40" s="58" t="s">
        <v>313</v>
      </c>
      <c r="G40" s="58" t="s">
        <v>313</v>
      </c>
      <c r="H40" s="58" t="s">
        <v>271</v>
      </c>
      <c r="I40" s="68" t="s">
        <v>315</v>
      </c>
      <c r="J40" s="1"/>
      <c r="K40" s="1"/>
      <c r="L40" s="1"/>
      <c r="M40" s="1"/>
      <c r="N40" s="1"/>
      <c r="O40" s="1"/>
      <c r="P40" s="1"/>
      <c r="Q40" s="1"/>
    </row>
    <row r="41" spans="1:17" ht="17.100000000000001" customHeight="1" x14ac:dyDescent="0.3">
      <c r="A41" s="42"/>
      <c r="B41" s="45"/>
      <c r="C41" s="44"/>
      <c r="D41" s="44"/>
      <c r="E41" s="64"/>
      <c r="F41" s="45" t="s">
        <v>314</v>
      </c>
      <c r="G41" s="45" t="s">
        <v>314</v>
      </c>
      <c r="H41" s="45" t="s">
        <v>272</v>
      </c>
      <c r="I41" s="69" t="s">
        <v>316</v>
      </c>
      <c r="J41" s="1"/>
      <c r="K41" s="1"/>
      <c r="L41" s="1"/>
      <c r="M41" s="1"/>
      <c r="N41" s="1"/>
      <c r="O41" s="1"/>
      <c r="P41" s="1"/>
      <c r="Q41" s="1"/>
    </row>
    <row r="42" spans="1:17" ht="17.100000000000001" customHeight="1" x14ac:dyDescent="0.3">
      <c r="A42" s="46"/>
      <c r="B42" s="47"/>
      <c r="C42" s="48"/>
      <c r="D42" s="48"/>
      <c r="E42" s="49"/>
      <c r="F42" s="47"/>
      <c r="G42" s="47"/>
      <c r="H42" s="47"/>
      <c r="I42" s="47"/>
      <c r="J42" s="1"/>
      <c r="K42" s="1"/>
      <c r="L42" s="1"/>
      <c r="M42" s="1"/>
      <c r="N42" s="1"/>
      <c r="O42" s="1"/>
      <c r="P42" s="1"/>
      <c r="Q42" s="1"/>
    </row>
    <row r="43" spans="1:17" ht="17.100000000000001" customHeight="1" x14ac:dyDescent="0.3">
      <c r="A43" s="46"/>
      <c r="B43" s="47"/>
      <c r="C43" s="48"/>
      <c r="D43" s="48"/>
      <c r="E43" s="49"/>
      <c r="F43" s="47"/>
      <c r="G43" s="47"/>
      <c r="H43" s="47"/>
      <c r="I43" s="47"/>
      <c r="J43" s="1"/>
      <c r="K43" s="1"/>
      <c r="L43" s="1"/>
      <c r="M43" s="1"/>
      <c r="N43" s="1"/>
      <c r="O43" s="1"/>
      <c r="P43" s="1"/>
      <c r="Q43" s="1"/>
    </row>
    <row r="44" spans="1:17" ht="17.100000000000001" customHeight="1" x14ac:dyDescent="0.3">
      <c r="A44" s="46"/>
      <c r="B44" s="47"/>
      <c r="C44" s="48"/>
      <c r="D44" s="48"/>
      <c r="E44" s="49"/>
      <c r="F44" s="47"/>
      <c r="G44" s="47"/>
      <c r="H44" s="47"/>
      <c r="I44" s="47"/>
      <c r="J44" s="1"/>
      <c r="K44" s="1"/>
      <c r="L44" s="1"/>
      <c r="M44" s="1"/>
      <c r="N44" s="1"/>
      <c r="O44" s="1"/>
      <c r="P44" s="1"/>
      <c r="Q44" s="1"/>
    </row>
    <row r="45" spans="1:17" ht="17.100000000000001" customHeight="1" x14ac:dyDescent="0.3">
      <c r="A45" s="46"/>
      <c r="B45" s="47"/>
      <c r="C45" s="48"/>
      <c r="D45" s="48"/>
      <c r="E45" s="49"/>
      <c r="F45" s="47"/>
      <c r="G45" s="47"/>
      <c r="H45" s="47"/>
      <c r="I45" s="47"/>
      <c r="J45" s="1"/>
      <c r="K45" s="1"/>
      <c r="L45" s="1"/>
      <c r="M45" s="1"/>
      <c r="N45" s="1"/>
      <c r="O45" s="1"/>
      <c r="P45" s="1"/>
      <c r="Q45" s="1"/>
    </row>
    <row r="46" spans="1:17" ht="17.100000000000001" customHeight="1" x14ac:dyDescent="0.3">
      <c r="A46" s="46"/>
      <c r="B46" s="47"/>
      <c r="C46" s="48"/>
      <c r="D46" s="48"/>
      <c r="E46" s="49"/>
      <c r="F46" s="47"/>
      <c r="G46" s="47"/>
      <c r="H46" s="47"/>
      <c r="I46" s="47"/>
      <c r="J46" s="1"/>
      <c r="K46" s="1"/>
      <c r="L46" s="1"/>
      <c r="M46" s="1"/>
      <c r="N46" s="1"/>
      <c r="O46" s="1"/>
      <c r="P46" s="1"/>
      <c r="Q46" s="1"/>
    </row>
    <row r="47" spans="1:17" ht="17.100000000000001" customHeight="1" x14ac:dyDescent="0.3">
      <c r="A47" s="46"/>
      <c r="B47" s="47"/>
      <c r="C47" s="48"/>
      <c r="D47" s="48"/>
      <c r="E47" s="49"/>
      <c r="F47" s="47"/>
      <c r="G47" s="47"/>
      <c r="H47" s="47"/>
      <c r="I47" s="47"/>
      <c r="J47" s="1"/>
      <c r="K47" s="1"/>
      <c r="L47" s="1"/>
      <c r="M47" s="1"/>
      <c r="N47" s="1"/>
      <c r="O47" s="1"/>
      <c r="P47" s="1"/>
      <c r="Q47" s="1"/>
    </row>
    <row r="48" spans="1:17" ht="17.100000000000001" customHeight="1" x14ac:dyDescent="0.3">
      <c r="A48" s="46"/>
      <c r="B48" s="47"/>
      <c r="C48" s="48"/>
      <c r="D48" s="48"/>
      <c r="E48" s="49"/>
      <c r="F48" s="47"/>
      <c r="G48" s="47"/>
      <c r="H48" s="47"/>
      <c r="I48" s="47"/>
      <c r="J48" s="1"/>
      <c r="K48" s="1"/>
      <c r="L48" s="1"/>
      <c r="M48" s="1"/>
      <c r="N48" s="1"/>
      <c r="O48" s="1"/>
      <c r="P48" s="1"/>
      <c r="Q48" s="1"/>
    </row>
    <row r="49" spans="1:17" ht="17.100000000000001" customHeight="1" x14ac:dyDescent="0.3">
      <c r="A49" s="46"/>
      <c r="B49" s="47"/>
      <c r="C49" s="48"/>
      <c r="D49" s="48"/>
      <c r="E49" s="49"/>
      <c r="F49" s="47"/>
      <c r="G49" s="47"/>
      <c r="H49" s="47"/>
      <c r="I49" s="47"/>
      <c r="J49" s="1"/>
      <c r="K49" s="1"/>
      <c r="L49" s="1"/>
      <c r="M49" s="1"/>
      <c r="N49" s="1"/>
      <c r="O49" s="1"/>
      <c r="P49" s="1"/>
      <c r="Q49" s="1"/>
    </row>
    <row r="50" spans="1:17" ht="17.100000000000001" customHeight="1" x14ac:dyDescent="0.3">
      <c r="A50" s="46"/>
      <c r="B50" s="47"/>
      <c r="C50" s="48"/>
      <c r="D50" s="48"/>
      <c r="E50" s="49"/>
      <c r="F50" s="47"/>
      <c r="G50" s="47"/>
      <c r="H50" s="47"/>
      <c r="I50" s="47"/>
      <c r="J50" s="1"/>
      <c r="K50" s="1"/>
      <c r="L50" s="1"/>
      <c r="M50" s="1"/>
      <c r="N50" s="1"/>
      <c r="O50" s="1"/>
      <c r="P50" s="1"/>
      <c r="Q50" s="1"/>
    </row>
    <row r="51" spans="1:17" ht="17.100000000000001" customHeight="1" x14ac:dyDescent="0.3">
      <c r="A51" s="46"/>
      <c r="B51" s="47"/>
      <c r="C51" s="48"/>
      <c r="D51" s="48"/>
      <c r="E51" s="49"/>
      <c r="F51" s="47"/>
      <c r="G51" s="47"/>
      <c r="H51" s="47"/>
      <c r="I51" s="47"/>
      <c r="J51" s="1"/>
      <c r="K51" s="1"/>
      <c r="L51" s="1"/>
      <c r="M51" s="1"/>
      <c r="N51" s="1"/>
      <c r="O51" s="1"/>
      <c r="P51" s="1"/>
      <c r="Q51" s="1"/>
    </row>
    <row r="52" spans="1:17" ht="17.100000000000001" customHeight="1" x14ac:dyDescent="0.3">
      <c r="A52" s="46"/>
      <c r="B52" s="47"/>
      <c r="C52" s="48"/>
      <c r="D52" s="48"/>
      <c r="E52" s="49"/>
      <c r="F52" s="47"/>
      <c r="G52" s="47"/>
      <c r="H52" s="47"/>
      <c r="I52" s="47"/>
      <c r="J52" s="1"/>
      <c r="K52" s="1"/>
      <c r="L52" s="1"/>
      <c r="M52" s="1"/>
      <c r="N52" s="1"/>
      <c r="O52" s="1"/>
      <c r="P52" s="1"/>
      <c r="Q52" s="1"/>
    </row>
    <row r="53" spans="1:17" ht="17.100000000000001" customHeight="1" x14ac:dyDescent="0.3">
      <c r="A53" s="46"/>
      <c r="B53" s="47"/>
      <c r="C53" s="48"/>
      <c r="D53" s="48"/>
      <c r="E53" s="49"/>
      <c r="F53" s="47"/>
      <c r="G53" s="47"/>
      <c r="H53" s="47"/>
      <c r="I53" s="47"/>
      <c r="J53" s="1"/>
      <c r="K53" s="1"/>
      <c r="L53" s="1"/>
      <c r="M53" s="1"/>
      <c r="N53" s="1"/>
      <c r="O53" s="1"/>
      <c r="P53" s="1"/>
      <c r="Q53" s="1"/>
    </row>
    <row r="54" spans="1:17" ht="17.100000000000001" customHeight="1" x14ac:dyDescent="0.3">
      <c r="A54" s="46"/>
      <c r="B54" s="47"/>
      <c r="C54" s="48"/>
      <c r="D54" s="48"/>
      <c r="E54" s="49"/>
      <c r="F54" s="47"/>
      <c r="G54" s="47"/>
      <c r="H54" s="47"/>
      <c r="I54" s="47"/>
      <c r="J54" s="1"/>
      <c r="K54" s="1"/>
      <c r="L54" s="1"/>
      <c r="M54" s="1"/>
      <c r="N54" s="1"/>
      <c r="O54" s="1"/>
      <c r="P54" s="1"/>
      <c r="Q54" s="1"/>
    </row>
    <row r="55" spans="1:17" ht="17.100000000000001" customHeight="1" x14ac:dyDescent="0.3">
      <c r="A55" s="46"/>
      <c r="B55" s="47"/>
      <c r="C55" s="48"/>
      <c r="D55" s="48"/>
      <c r="E55" s="49"/>
      <c r="F55" s="47"/>
      <c r="G55" s="47"/>
      <c r="H55" s="47"/>
      <c r="I55" s="47"/>
      <c r="J55" s="1"/>
      <c r="K55" s="1"/>
      <c r="L55" s="1"/>
      <c r="M55" s="1"/>
      <c r="N55" s="1"/>
      <c r="O55" s="1"/>
      <c r="P55" s="1"/>
      <c r="Q55" s="1"/>
    </row>
    <row r="56" spans="1:17" ht="17.100000000000001" customHeight="1" x14ac:dyDescent="0.3">
      <c r="A56" s="46"/>
      <c r="B56" s="47"/>
      <c r="C56" s="48"/>
      <c r="D56" s="48"/>
      <c r="E56" s="49"/>
      <c r="F56" s="47"/>
      <c r="G56" s="47"/>
      <c r="H56" s="47"/>
      <c r="I56" s="47"/>
      <c r="J56" s="1"/>
      <c r="K56" s="1"/>
      <c r="L56" s="1"/>
      <c r="M56" s="1"/>
      <c r="N56" s="1"/>
      <c r="O56" s="1"/>
      <c r="P56" s="1"/>
      <c r="Q56" s="1"/>
    </row>
    <row r="57" spans="1:17" ht="17.100000000000001" customHeight="1" x14ac:dyDescent="0.3">
      <c r="A57" s="46"/>
      <c r="B57" s="47"/>
      <c r="C57" s="48"/>
      <c r="D57" s="48"/>
      <c r="E57" s="49"/>
      <c r="F57" s="47"/>
      <c r="G57" s="47"/>
      <c r="H57" s="47"/>
      <c r="I57" s="47"/>
      <c r="J57" s="1"/>
      <c r="K57" s="1"/>
      <c r="L57" s="1"/>
      <c r="M57" s="1"/>
      <c r="N57" s="1"/>
      <c r="O57" s="1"/>
      <c r="P57" s="1"/>
      <c r="Q57" s="1"/>
    </row>
    <row r="58" spans="1:17" ht="17.100000000000001" customHeight="1" x14ac:dyDescent="0.3">
      <c r="A58" s="46"/>
      <c r="B58" s="47"/>
      <c r="C58" s="48"/>
      <c r="D58" s="48"/>
      <c r="E58" s="49"/>
      <c r="F58" s="47"/>
      <c r="G58" s="47"/>
      <c r="H58" s="47"/>
      <c r="I58" s="47"/>
      <c r="J58" s="1"/>
      <c r="K58" s="1"/>
      <c r="L58" s="1"/>
      <c r="M58" s="1"/>
      <c r="N58" s="1"/>
      <c r="O58" s="1"/>
      <c r="P58" s="1"/>
      <c r="Q58" s="1"/>
    </row>
    <row r="59" spans="1:17" ht="17.100000000000001" customHeight="1" x14ac:dyDescent="0.3">
      <c r="A59" s="46"/>
      <c r="B59" s="47"/>
      <c r="C59" s="48"/>
      <c r="D59" s="48"/>
      <c r="E59" s="49"/>
      <c r="F59" s="47"/>
      <c r="G59" s="47"/>
      <c r="H59" s="47"/>
      <c r="I59" s="47"/>
      <c r="J59" s="1"/>
      <c r="K59" s="1"/>
      <c r="L59" s="1"/>
      <c r="M59" s="1"/>
      <c r="N59" s="1"/>
      <c r="O59" s="1"/>
      <c r="P59" s="1"/>
      <c r="Q59" s="1"/>
    </row>
    <row r="60" spans="1:17" ht="17.100000000000001" customHeight="1" x14ac:dyDescent="0.3">
      <c r="A60" s="46"/>
      <c r="B60" s="47"/>
      <c r="C60" s="48"/>
      <c r="D60" s="48"/>
      <c r="E60" s="49"/>
      <c r="F60" s="47"/>
      <c r="G60" s="47"/>
      <c r="H60" s="47"/>
      <c r="I60" s="47"/>
      <c r="J60" s="1"/>
      <c r="K60" s="1"/>
      <c r="L60" s="1"/>
      <c r="M60" s="1"/>
      <c r="N60" s="1"/>
      <c r="O60" s="1"/>
      <c r="P60" s="1"/>
      <c r="Q60" s="1"/>
    </row>
    <row r="61" spans="1:17" ht="17.100000000000001" customHeight="1" x14ac:dyDescent="0.3">
      <c r="A61" s="46"/>
      <c r="B61" s="47"/>
      <c r="C61" s="48"/>
      <c r="D61" s="48"/>
      <c r="E61" s="49"/>
      <c r="F61" s="47"/>
      <c r="G61" s="47"/>
      <c r="H61" s="47"/>
      <c r="I61" s="47"/>
      <c r="J61" s="1"/>
      <c r="K61" s="1"/>
      <c r="L61" s="1"/>
      <c r="M61" s="1"/>
      <c r="N61" s="1"/>
      <c r="O61" s="1"/>
      <c r="P61" s="1"/>
      <c r="Q61" s="1"/>
    </row>
    <row r="62" spans="1:17" ht="17.100000000000001" customHeight="1" x14ac:dyDescent="0.3">
      <c r="A62" s="46"/>
      <c r="B62" s="47"/>
      <c r="C62" s="48"/>
      <c r="D62" s="48"/>
      <c r="E62" s="49"/>
      <c r="F62" s="47"/>
      <c r="G62" s="47"/>
      <c r="H62" s="47"/>
      <c r="I62" s="47"/>
      <c r="J62" s="1"/>
      <c r="K62" s="1"/>
      <c r="L62" s="1"/>
      <c r="M62" s="1"/>
      <c r="N62" s="1"/>
      <c r="O62" s="1"/>
      <c r="P62" s="1"/>
      <c r="Q62" s="1"/>
    </row>
    <row r="63" spans="1:17" ht="17.100000000000001" customHeight="1" x14ac:dyDescent="0.3">
      <c r="A63" s="46"/>
      <c r="B63" s="47"/>
      <c r="C63" s="48"/>
      <c r="D63" s="48"/>
      <c r="E63" s="49"/>
      <c r="F63" s="47"/>
      <c r="G63" s="47"/>
      <c r="H63" s="47"/>
      <c r="I63" s="47"/>
      <c r="J63" s="1"/>
      <c r="K63" s="1"/>
      <c r="L63" s="1"/>
      <c r="M63" s="1"/>
      <c r="N63" s="1"/>
      <c r="O63" s="1"/>
      <c r="P63" s="1"/>
      <c r="Q63" s="1"/>
    </row>
    <row r="64" spans="1:17" ht="17.100000000000001" customHeight="1" x14ac:dyDescent="0.3">
      <c r="A64" s="46"/>
      <c r="B64" s="47"/>
      <c r="C64" s="48"/>
      <c r="D64" s="48"/>
      <c r="E64" s="49"/>
      <c r="F64" s="47"/>
      <c r="G64" s="47"/>
      <c r="H64" s="47"/>
      <c r="I64" s="47"/>
      <c r="J64" s="1"/>
      <c r="K64" s="1"/>
      <c r="L64" s="1"/>
      <c r="M64" s="1"/>
      <c r="N64" s="1"/>
      <c r="O64" s="1"/>
      <c r="P64" s="1"/>
      <c r="Q64" s="1"/>
    </row>
    <row r="65" spans="1:17" ht="17.100000000000001" customHeight="1" x14ac:dyDescent="0.3">
      <c r="A65" s="46"/>
      <c r="B65" s="47"/>
      <c r="C65" s="48"/>
      <c r="D65" s="48"/>
      <c r="E65" s="49"/>
      <c r="F65" s="47"/>
      <c r="G65" s="47"/>
      <c r="H65" s="47"/>
      <c r="I65" s="47"/>
      <c r="J65" s="1"/>
      <c r="K65" s="1"/>
      <c r="L65" s="1"/>
      <c r="M65" s="1"/>
      <c r="N65" s="1"/>
      <c r="O65" s="1"/>
      <c r="P65" s="1"/>
      <c r="Q65" s="1"/>
    </row>
    <row r="66" spans="1:17" ht="17.100000000000001" customHeight="1" x14ac:dyDescent="0.3">
      <c r="A66" s="46"/>
      <c r="B66" s="47"/>
      <c r="C66" s="48"/>
      <c r="D66" s="48"/>
      <c r="E66" s="49"/>
      <c r="F66" s="47"/>
      <c r="G66" s="47"/>
      <c r="H66" s="47"/>
      <c r="I66" s="47"/>
      <c r="J66" s="1"/>
      <c r="K66" s="1"/>
      <c r="L66" s="1"/>
      <c r="M66" s="1"/>
      <c r="N66" s="1"/>
      <c r="O66" s="1"/>
      <c r="P66" s="1"/>
      <c r="Q66" s="1"/>
    </row>
    <row r="67" spans="1:17" ht="17.100000000000001" customHeight="1" x14ac:dyDescent="0.3">
      <c r="A67" s="46"/>
      <c r="B67" s="47"/>
      <c r="C67" s="48"/>
      <c r="D67" s="48"/>
      <c r="E67" s="49"/>
      <c r="F67" s="47"/>
      <c r="G67" s="47"/>
      <c r="H67" s="47"/>
      <c r="I67" s="47"/>
      <c r="J67" s="1"/>
      <c r="K67" s="1"/>
      <c r="L67" s="1"/>
      <c r="M67" s="1"/>
      <c r="N67" s="1"/>
      <c r="O67" s="1"/>
      <c r="P67" s="1"/>
      <c r="Q67" s="1"/>
    </row>
    <row r="68" spans="1:17" ht="17.100000000000001" customHeight="1" x14ac:dyDescent="0.3">
      <c r="A68" s="46"/>
      <c r="B68" s="47"/>
      <c r="C68" s="48"/>
      <c r="D68" s="48"/>
      <c r="E68" s="49"/>
      <c r="F68" s="47"/>
      <c r="G68" s="47"/>
      <c r="H68" s="47"/>
      <c r="I68" s="47"/>
      <c r="J68" s="1"/>
      <c r="K68" s="1"/>
      <c r="L68" s="1"/>
      <c r="M68" s="1"/>
      <c r="N68" s="1"/>
      <c r="O68" s="1"/>
      <c r="P68" s="1"/>
      <c r="Q68" s="1"/>
    </row>
    <row r="69" spans="1:17" ht="17.100000000000001" customHeight="1" x14ac:dyDescent="0.3">
      <c r="A69" s="46"/>
      <c r="B69" s="47"/>
      <c r="C69" s="48"/>
      <c r="D69" s="48"/>
      <c r="E69" s="49"/>
      <c r="F69" s="47"/>
      <c r="G69" s="47"/>
      <c r="H69" s="47"/>
      <c r="I69" s="47"/>
      <c r="J69" s="1"/>
      <c r="K69" s="1"/>
      <c r="L69" s="1"/>
      <c r="M69" s="1"/>
      <c r="N69" s="1"/>
      <c r="O69" s="1"/>
      <c r="P69" s="1"/>
      <c r="Q69" s="1"/>
    </row>
    <row r="70" spans="1:17" ht="17.100000000000001" customHeight="1" x14ac:dyDescent="0.3">
      <c r="A70" s="46"/>
      <c r="B70" s="47"/>
      <c r="C70" s="48"/>
      <c r="D70" s="48"/>
      <c r="E70" s="49"/>
      <c r="F70" s="47"/>
      <c r="G70" s="47"/>
      <c r="H70" s="47"/>
      <c r="I70" s="47"/>
      <c r="J70" s="1"/>
      <c r="K70" s="1"/>
      <c r="L70" s="1"/>
      <c r="M70" s="1"/>
      <c r="N70" s="1"/>
      <c r="O70" s="1"/>
      <c r="P70" s="1"/>
      <c r="Q70" s="1"/>
    </row>
    <row r="71" spans="1:17" ht="17.100000000000001" customHeight="1" x14ac:dyDescent="0.3">
      <c r="A71" s="46"/>
      <c r="B71" s="47"/>
      <c r="C71" s="48"/>
      <c r="D71" s="48"/>
      <c r="E71" s="49"/>
      <c r="F71" s="47"/>
      <c r="G71" s="47"/>
      <c r="H71" s="47"/>
      <c r="I71" s="47"/>
      <c r="J71" s="1"/>
      <c r="K71" s="1"/>
      <c r="L71" s="1"/>
      <c r="M71" s="1"/>
      <c r="N71" s="1"/>
      <c r="O71" s="1"/>
      <c r="P71" s="1"/>
      <c r="Q71" s="1"/>
    </row>
    <row r="72" spans="1:17" ht="17.100000000000001" customHeight="1" x14ac:dyDescent="0.3">
      <c r="A72" s="46"/>
      <c r="B72" s="47"/>
      <c r="C72" s="48"/>
      <c r="D72" s="48"/>
      <c r="E72" s="49"/>
      <c r="F72" s="47"/>
      <c r="G72" s="47"/>
      <c r="H72" s="47"/>
      <c r="I72" s="47"/>
      <c r="J72" s="1"/>
      <c r="K72" s="1"/>
      <c r="L72" s="1"/>
      <c r="M72" s="1"/>
      <c r="N72" s="1"/>
      <c r="O72" s="1"/>
      <c r="P72" s="1"/>
      <c r="Q72" s="1"/>
    </row>
    <row r="73" spans="1:17" ht="15.75" customHeight="1" x14ac:dyDescent="0.3">
      <c r="A73" s="236" t="s">
        <v>318</v>
      </c>
      <c r="B73" s="236"/>
      <c r="C73" s="236"/>
      <c r="D73" s="236"/>
      <c r="J73" s="1"/>
      <c r="K73" s="1"/>
      <c r="L73" s="1"/>
      <c r="M73" s="1"/>
      <c r="N73" s="1"/>
      <c r="O73" s="1"/>
      <c r="P73" s="1"/>
      <c r="Q73" s="1"/>
    </row>
    <row r="74" spans="1:17" ht="15.75" customHeight="1" x14ac:dyDescent="0.3">
      <c r="A74" s="236" t="s">
        <v>261</v>
      </c>
      <c r="B74" s="236"/>
      <c r="C74" s="236"/>
      <c r="D74" s="236"/>
      <c r="J74" s="1"/>
      <c r="K74" s="1"/>
      <c r="L74" s="1"/>
      <c r="M74" s="1"/>
      <c r="N74" s="1"/>
      <c r="O74" s="1"/>
      <c r="P74" s="1"/>
      <c r="Q74" s="1"/>
    </row>
    <row r="75" spans="1:17" ht="15.75" customHeight="1" x14ac:dyDescent="0.3">
      <c r="A75" s="283" t="s">
        <v>246</v>
      </c>
      <c r="B75" s="33"/>
      <c r="J75" s="1"/>
      <c r="K75" s="1"/>
      <c r="L75" s="1"/>
      <c r="M75" s="1"/>
      <c r="N75" s="1"/>
      <c r="O75" s="1"/>
      <c r="P75" s="1"/>
      <c r="Q75" s="1"/>
    </row>
    <row r="76" spans="1:17" ht="15.75" customHeight="1" x14ac:dyDescent="0.3">
      <c r="J76" s="1"/>
      <c r="K76" s="1"/>
      <c r="L76" s="1"/>
      <c r="M76" s="1"/>
      <c r="N76" s="1"/>
      <c r="O76" s="1"/>
      <c r="P76" s="1"/>
      <c r="Q76" s="1"/>
    </row>
    <row r="77" spans="1:17" ht="15.75" customHeight="1" x14ac:dyDescent="0.3">
      <c r="B77" s="32" t="s">
        <v>247</v>
      </c>
      <c r="C77" s="32" t="s">
        <v>248</v>
      </c>
      <c r="D77" s="32" t="s">
        <v>249</v>
      </c>
      <c r="J77" s="1"/>
      <c r="K77" s="1"/>
      <c r="L77" s="1"/>
      <c r="M77" s="1"/>
      <c r="N77" s="1"/>
      <c r="O77" s="1"/>
      <c r="P77" s="1"/>
      <c r="Q77" s="1"/>
    </row>
    <row r="78" spans="1:17" ht="15.75" customHeight="1" x14ac:dyDescent="0.3">
      <c r="B78" s="31" t="s">
        <v>250</v>
      </c>
      <c r="C78" s="34" t="s">
        <v>256</v>
      </c>
      <c r="D78" s="26"/>
      <c r="J78" s="1"/>
      <c r="K78" s="1"/>
      <c r="L78" s="1"/>
      <c r="M78" s="1"/>
      <c r="N78" s="1"/>
      <c r="O78" s="1"/>
      <c r="P78" s="1"/>
      <c r="Q78" s="1"/>
    </row>
    <row r="79" spans="1:17" ht="15.75" customHeight="1" x14ac:dyDescent="0.3">
      <c r="B79" s="31" t="s">
        <v>251</v>
      </c>
      <c r="C79" s="31" t="s">
        <v>256</v>
      </c>
      <c r="D79" s="31"/>
      <c r="J79" s="1"/>
      <c r="K79" s="1"/>
      <c r="L79" s="1"/>
      <c r="M79" s="1"/>
      <c r="N79" s="1"/>
      <c r="O79" s="1"/>
      <c r="P79" s="1"/>
      <c r="Q79" s="1"/>
    </row>
    <row r="80" spans="1:17" ht="15.75" customHeight="1" x14ac:dyDescent="0.3">
      <c r="B80" s="31" t="s">
        <v>252</v>
      </c>
      <c r="C80" s="34">
        <v>28</v>
      </c>
      <c r="D80" s="26">
        <f>C94+C96+C98+C100+C102+C104+C106+C108+C110+C112+C114+C116+C118+C120+C122+C124+C126+C128+C130+C132+C134+C136+C138+C140+C142+C144+C146+C148</f>
        <v>1036600.65</v>
      </c>
      <c r="J80" s="1"/>
      <c r="K80" s="1"/>
      <c r="L80" s="1"/>
      <c r="M80" s="1"/>
      <c r="N80" s="1"/>
      <c r="O80" s="1"/>
      <c r="P80" s="1"/>
      <c r="Q80" s="1"/>
    </row>
    <row r="81" spans="1:17" ht="15.75" customHeight="1" x14ac:dyDescent="0.3">
      <c r="B81" s="31" t="s">
        <v>253</v>
      </c>
      <c r="C81" s="31" t="s">
        <v>256</v>
      </c>
      <c r="D81" s="31"/>
      <c r="J81" s="1"/>
      <c r="K81" s="1"/>
      <c r="L81" s="1"/>
      <c r="M81" s="1"/>
      <c r="N81" s="1"/>
      <c r="O81" s="1"/>
      <c r="P81" s="1"/>
      <c r="Q81" s="1"/>
    </row>
    <row r="82" spans="1:17" ht="15.75" customHeight="1" x14ac:dyDescent="0.3">
      <c r="B82" s="31" t="s">
        <v>254</v>
      </c>
      <c r="C82" s="31" t="s">
        <v>256</v>
      </c>
      <c r="D82" s="31"/>
      <c r="J82" s="1"/>
      <c r="K82" s="1"/>
      <c r="L82" s="1"/>
      <c r="M82" s="1"/>
      <c r="N82" s="1"/>
      <c r="O82" s="1"/>
      <c r="P82" s="1"/>
      <c r="Q82" s="1"/>
    </row>
    <row r="83" spans="1:17" ht="15.75" customHeight="1" x14ac:dyDescent="0.3">
      <c r="B83" s="35" t="s">
        <v>255</v>
      </c>
      <c r="C83" s="34">
        <v>28</v>
      </c>
      <c r="D83" s="36">
        <f>D78+D80</f>
        <v>1036600.65</v>
      </c>
      <c r="J83" s="1"/>
      <c r="K83" s="1"/>
      <c r="L83" s="1"/>
      <c r="M83" s="1"/>
      <c r="N83" s="1"/>
      <c r="O83" s="1"/>
      <c r="P83" s="1"/>
      <c r="Q83" s="1"/>
    </row>
    <row r="84" spans="1:17" ht="15.75" customHeight="1" x14ac:dyDescent="0.3">
      <c r="B84" s="38" t="s">
        <v>257</v>
      </c>
      <c r="J84" s="1"/>
      <c r="K84" s="1"/>
      <c r="L84" s="1"/>
      <c r="M84" s="1"/>
      <c r="N84" s="1"/>
      <c r="O84" s="1"/>
      <c r="P84" s="1"/>
      <c r="Q84" s="1"/>
    </row>
    <row r="85" spans="1:17" ht="15.75" customHeight="1" x14ac:dyDescent="0.3">
      <c r="B85" s="38" t="s">
        <v>258</v>
      </c>
      <c r="J85" s="1"/>
      <c r="K85" s="1"/>
      <c r="L85" s="1"/>
      <c r="M85" s="1"/>
      <c r="N85" s="1"/>
      <c r="O85" s="1"/>
      <c r="P85" s="1"/>
      <c r="Q85" s="1"/>
    </row>
    <row r="86" spans="1:17" ht="12" customHeight="1" x14ac:dyDescent="0.3">
      <c r="J86" s="1"/>
      <c r="K86" s="1"/>
      <c r="L86" s="1"/>
      <c r="M86" s="1"/>
      <c r="N86" s="1"/>
      <c r="O86" s="1"/>
      <c r="P86" s="1"/>
      <c r="Q86" s="1"/>
    </row>
    <row r="87" spans="1:17" ht="15.75" customHeight="1" x14ac:dyDescent="0.3">
      <c r="B87" s="37" t="s">
        <v>259</v>
      </c>
      <c r="J87" s="1"/>
      <c r="K87" s="1"/>
      <c r="L87" s="1"/>
      <c r="M87" s="1"/>
      <c r="N87" s="1"/>
      <c r="O87" s="1"/>
      <c r="P87" s="1"/>
      <c r="Q87" s="1"/>
    </row>
    <row r="88" spans="1:17" ht="15.75" customHeight="1" x14ac:dyDescent="0.3">
      <c r="B88" s="37" t="s">
        <v>258</v>
      </c>
      <c r="J88" s="1"/>
      <c r="K88" s="1"/>
      <c r="L88" s="1"/>
      <c r="M88" s="1"/>
      <c r="N88" s="1"/>
      <c r="O88" s="1"/>
      <c r="P88" s="1"/>
      <c r="Q88" s="1"/>
    </row>
    <row r="89" spans="1:17" ht="18.75" customHeight="1" x14ac:dyDescent="0.3">
      <c r="A89" s="235" t="s">
        <v>208</v>
      </c>
      <c r="B89" s="235"/>
      <c r="C89" s="235"/>
      <c r="D89" s="235"/>
      <c r="E89" s="235"/>
      <c r="F89" s="235"/>
      <c r="G89" s="235"/>
      <c r="H89" s="235"/>
      <c r="I89" s="2" t="s">
        <v>8</v>
      </c>
      <c r="J89" s="1"/>
      <c r="K89" s="1"/>
      <c r="L89" s="1"/>
      <c r="M89" s="1"/>
      <c r="N89" s="1"/>
      <c r="O89" s="1"/>
      <c r="P89" s="1"/>
      <c r="Q89" s="1"/>
    </row>
    <row r="90" spans="1:17" ht="18.75" customHeight="1" x14ac:dyDescent="0.3">
      <c r="A90" s="235" t="s">
        <v>319</v>
      </c>
      <c r="B90" s="235"/>
      <c r="C90" s="235"/>
      <c r="D90" s="235"/>
      <c r="E90" s="235"/>
      <c r="F90" s="235"/>
      <c r="G90" s="235"/>
      <c r="H90" s="235"/>
      <c r="I90" s="1"/>
      <c r="J90" s="1"/>
      <c r="K90" s="1"/>
      <c r="L90" s="1"/>
      <c r="M90" s="1"/>
      <c r="N90" s="1"/>
      <c r="O90" s="1"/>
      <c r="P90" s="1"/>
      <c r="Q90" s="1"/>
    </row>
    <row r="91" spans="1:17" ht="18.75" customHeight="1" x14ac:dyDescent="0.3">
      <c r="A91" s="235" t="s">
        <v>205</v>
      </c>
      <c r="B91" s="235"/>
      <c r="C91" s="235"/>
      <c r="D91" s="235"/>
      <c r="E91" s="235"/>
      <c r="F91" s="235"/>
      <c r="G91" s="235"/>
      <c r="H91" s="235"/>
      <c r="I91" s="1"/>
      <c r="J91" s="1"/>
      <c r="K91" s="1"/>
      <c r="L91" s="1"/>
      <c r="M91" s="1"/>
      <c r="N91" s="1"/>
      <c r="O91" s="1"/>
      <c r="P91" s="1"/>
      <c r="Q91" s="1"/>
    </row>
    <row r="92" spans="1:17" ht="18.75" customHeight="1" x14ac:dyDescent="0.3">
      <c r="A92" s="284" t="s">
        <v>1</v>
      </c>
      <c r="B92" s="5" t="s">
        <v>2</v>
      </c>
      <c r="C92" s="5" t="s">
        <v>22</v>
      </c>
      <c r="D92" s="5" t="s">
        <v>10</v>
      </c>
      <c r="E92" s="5" t="s">
        <v>3</v>
      </c>
      <c r="F92" s="5" t="s">
        <v>4</v>
      </c>
      <c r="G92" s="5" t="s">
        <v>5</v>
      </c>
      <c r="H92" s="5" t="s">
        <v>6</v>
      </c>
      <c r="I92" s="7" t="s">
        <v>7</v>
      </c>
      <c r="J92" s="1"/>
      <c r="K92" s="1"/>
      <c r="L92" s="1"/>
      <c r="M92" s="1"/>
      <c r="N92" s="1"/>
      <c r="O92" s="1"/>
      <c r="P92" s="1"/>
      <c r="Q92" s="1"/>
    </row>
    <row r="93" spans="1:17" ht="18.75" customHeight="1" x14ac:dyDescent="0.3">
      <c r="A93" s="285"/>
      <c r="B93" s="40"/>
      <c r="C93" s="40" t="s">
        <v>23</v>
      </c>
      <c r="D93" s="40"/>
      <c r="E93" s="40"/>
      <c r="F93" s="40"/>
      <c r="G93" s="40" t="s">
        <v>9</v>
      </c>
      <c r="H93" s="40"/>
      <c r="I93" s="41" t="s">
        <v>11</v>
      </c>
      <c r="J93" s="1"/>
      <c r="K93" s="1"/>
      <c r="L93" s="1"/>
      <c r="M93" s="1"/>
      <c r="N93" s="1"/>
      <c r="O93" s="1"/>
      <c r="P93" s="1"/>
      <c r="Q93" s="1"/>
    </row>
    <row r="94" spans="1:17" ht="18.75" customHeight="1" x14ac:dyDescent="0.3">
      <c r="A94" s="56">
        <v>1</v>
      </c>
      <c r="B94" s="58" t="s">
        <v>325</v>
      </c>
      <c r="C94" s="61">
        <v>42067.05</v>
      </c>
      <c r="D94" s="61">
        <v>42067.05</v>
      </c>
      <c r="E94" s="56" t="s">
        <v>13</v>
      </c>
      <c r="F94" s="29" t="s">
        <v>326</v>
      </c>
      <c r="G94" s="29" t="s">
        <v>326</v>
      </c>
      <c r="H94" s="58" t="s">
        <v>271</v>
      </c>
      <c r="I94" s="29" t="s">
        <v>328</v>
      </c>
      <c r="J94" s="1"/>
      <c r="K94" s="1"/>
      <c r="L94" s="1"/>
      <c r="M94" s="1"/>
      <c r="N94" s="1"/>
      <c r="O94" s="1"/>
      <c r="P94" s="1"/>
      <c r="Q94" s="1"/>
    </row>
    <row r="95" spans="1:17" ht="18.75" customHeight="1" x14ac:dyDescent="0.3">
      <c r="A95" s="42"/>
      <c r="B95" s="45"/>
      <c r="C95" s="44"/>
      <c r="D95" s="44"/>
      <c r="E95" s="64"/>
      <c r="F95" s="64" t="s">
        <v>327</v>
      </c>
      <c r="G95" s="64" t="s">
        <v>327</v>
      </c>
      <c r="H95" s="45" t="s">
        <v>272</v>
      </c>
      <c r="I95" s="66" t="s">
        <v>329</v>
      </c>
      <c r="J95" s="1"/>
      <c r="K95" s="1"/>
      <c r="L95" s="1"/>
      <c r="M95" s="1"/>
      <c r="N95" s="1"/>
      <c r="O95" s="1"/>
      <c r="P95" s="1"/>
      <c r="Q95" s="1"/>
    </row>
    <row r="96" spans="1:17" ht="18.75" customHeight="1" x14ac:dyDescent="0.3">
      <c r="A96" s="56">
        <v>2</v>
      </c>
      <c r="B96" s="58" t="s">
        <v>330</v>
      </c>
      <c r="C96" s="88">
        <v>5787.6</v>
      </c>
      <c r="D96" s="88">
        <v>5787.6</v>
      </c>
      <c r="E96" s="56" t="s">
        <v>13</v>
      </c>
      <c r="F96" s="59" t="s">
        <v>289</v>
      </c>
      <c r="G96" s="59" t="s">
        <v>289</v>
      </c>
      <c r="H96" s="58" t="s">
        <v>271</v>
      </c>
      <c r="I96" s="58" t="s">
        <v>332</v>
      </c>
      <c r="J96" s="1"/>
      <c r="K96" s="1"/>
      <c r="L96" s="1"/>
      <c r="M96" s="1"/>
      <c r="N96" s="1"/>
      <c r="O96" s="1"/>
      <c r="P96" s="1"/>
      <c r="Q96" s="1"/>
    </row>
    <row r="97" spans="1:17" ht="18.75" customHeight="1" x14ac:dyDescent="0.3">
      <c r="A97" s="42"/>
      <c r="B97" s="45"/>
      <c r="C97" s="44"/>
      <c r="D97" s="44"/>
      <c r="E97" s="64"/>
      <c r="F97" s="45" t="s">
        <v>331</v>
      </c>
      <c r="G97" s="45" t="s">
        <v>331</v>
      </c>
      <c r="H97" s="45" t="s">
        <v>272</v>
      </c>
      <c r="I97" s="45" t="s">
        <v>333</v>
      </c>
      <c r="J97" s="1"/>
      <c r="K97" s="1"/>
      <c r="L97" s="1"/>
      <c r="M97" s="1"/>
      <c r="N97" s="1"/>
      <c r="O97" s="1"/>
      <c r="P97" s="1"/>
      <c r="Q97" s="1"/>
    </row>
    <row r="98" spans="1:17" ht="18.75" x14ac:dyDescent="0.3">
      <c r="A98" s="56">
        <v>3</v>
      </c>
      <c r="B98" s="58" t="s">
        <v>334</v>
      </c>
      <c r="C98" s="90">
        <v>6557</v>
      </c>
      <c r="D98" s="90">
        <v>6557</v>
      </c>
      <c r="E98" s="56" t="s">
        <v>13</v>
      </c>
      <c r="F98" s="58" t="s">
        <v>335</v>
      </c>
      <c r="G98" s="58" t="s">
        <v>335</v>
      </c>
      <c r="H98" s="58" t="s">
        <v>271</v>
      </c>
      <c r="I98" s="58" t="s">
        <v>337</v>
      </c>
      <c r="J98" s="1"/>
      <c r="K98" s="1"/>
      <c r="L98" s="1"/>
      <c r="M98" s="1"/>
      <c r="N98" s="1"/>
      <c r="O98" s="1"/>
      <c r="P98" s="1"/>
      <c r="Q98" s="1"/>
    </row>
    <row r="99" spans="1:17" ht="18.75" x14ac:dyDescent="0.3">
      <c r="A99" s="42"/>
      <c r="B99" s="45"/>
      <c r="C99" s="44"/>
      <c r="D99" s="44"/>
      <c r="E99" s="64"/>
      <c r="F99" s="64" t="s">
        <v>336</v>
      </c>
      <c r="G99" s="64" t="s">
        <v>336</v>
      </c>
      <c r="H99" s="45" t="s">
        <v>272</v>
      </c>
      <c r="I99" s="66" t="s">
        <v>333</v>
      </c>
      <c r="J99" s="1"/>
      <c r="K99" s="1"/>
      <c r="L99" s="1"/>
      <c r="M99" s="1"/>
      <c r="N99" s="1"/>
      <c r="O99" s="1"/>
      <c r="P99" s="1"/>
      <c r="Q99" s="1"/>
    </row>
    <row r="100" spans="1:17" ht="18.75" x14ac:dyDescent="0.3">
      <c r="A100" s="56">
        <v>4</v>
      </c>
      <c r="B100" s="58" t="s">
        <v>338</v>
      </c>
      <c r="C100" s="67">
        <v>8200</v>
      </c>
      <c r="D100" s="67">
        <v>8200</v>
      </c>
      <c r="E100" s="56" t="s">
        <v>13</v>
      </c>
      <c r="F100" s="58" t="s">
        <v>340</v>
      </c>
      <c r="G100" s="58" t="s">
        <v>340</v>
      </c>
      <c r="H100" s="58" t="s">
        <v>271</v>
      </c>
      <c r="I100" s="58" t="s">
        <v>342</v>
      </c>
      <c r="J100" s="1"/>
      <c r="K100" s="1"/>
      <c r="L100" s="1"/>
      <c r="M100" s="1"/>
      <c r="N100" s="1"/>
      <c r="O100" s="1"/>
      <c r="P100" s="1"/>
      <c r="Q100" s="1"/>
    </row>
    <row r="101" spans="1:17" ht="18.75" x14ac:dyDescent="0.3">
      <c r="A101" s="42"/>
      <c r="B101" s="45" t="s">
        <v>339</v>
      </c>
      <c r="C101" s="44"/>
      <c r="D101" s="44"/>
      <c r="E101" s="64"/>
      <c r="F101" s="64" t="s">
        <v>341</v>
      </c>
      <c r="G101" s="64" t="s">
        <v>341</v>
      </c>
      <c r="H101" s="45" t="s">
        <v>272</v>
      </c>
      <c r="I101" s="66" t="s">
        <v>343</v>
      </c>
      <c r="J101" s="1"/>
      <c r="K101" s="1"/>
      <c r="L101" s="1"/>
      <c r="M101" s="1"/>
      <c r="N101" s="1"/>
      <c r="O101" s="1"/>
      <c r="P101" s="1"/>
      <c r="Q101" s="1"/>
    </row>
    <row r="102" spans="1:17" ht="18.75" x14ac:dyDescent="0.3">
      <c r="A102" s="57">
        <v>5</v>
      </c>
      <c r="B102" s="59" t="s">
        <v>344</v>
      </c>
      <c r="C102" s="62">
        <v>31850</v>
      </c>
      <c r="D102" s="62">
        <v>31850</v>
      </c>
      <c r="E102" s="57" t="s">
        <v>13</v>
      </c>
      <c r="F102" s="63" t="s">
        <v>346</v>
      </c>
      <c r="G102" s="63" t="s">
        <v>346</v>
      </c>
      <c r="H102" s="59" t="s">
        <v>273</v>
      </c>
      <c r="I102" s="59" t="s">
        <v>348</v>
      </c>
      <c r="J102" s="1"/>
      <c r="K102" s="1"/>
      <c r="L102" s="1"/>
      <c r="M102" s="1"/>
      <c r="N102" s="1"/>
      <c r="O102" s="1"/>
      <c r="P102" s="1"/>
      <c r="Q102" s="1"/>
    </row>
    <row r="103" spans="1:17" ht="18.75" x14ac:dyDescent="0.3">
      <c r="A103" s="42"/>
      <c r="B103" s="43" t="s">
        <v>345</v>
      </c>
      <c r="C103" s="44"/>
      <c r="D103" s="44"/>
      <c r="E103" s="42"/>
      <c r="F103" s="45" t="s">
        <v>347</v>
      </c>
      <c r="G103" s="45" t="s">
        <v>347</v>
      </c>
      <c r="H103" s="45" t="s">
        <v>272</v>
      </c>
      <c r="I103" s="45" t="s">
        <v>349</v>
      </c>
      <c r="J103" s="1"/>
      <c r="K103" s="1"/>
      <c r="L103" s="1"/>
      <c r="M103" s="1"/>
      <c r="N103" s="1"/>
      <c r="O103" s="1"/>
      <c r="P103" s="1"/>
      <c r="Q103" s="1"/>
    </row>
    <row r="104" spans="1:17" ht="18.75" x14ac:dyDescent="0.3">
      <c r="A104" s="56">
        <v>6</v>
      </c>
      <c r="B104" s="70" t="s">
        <v>350</v>
      </c>
      <c r="C104" s="67">
        <v>10000</v>
      </c>
      <c r="D104" s="67">
        <v>10000</v>
      </c>
      <c r="E104" s="56" t="s">
        <v>13</v>
      </c>
      <c r="F104" s="58" t="s">
        <v>351</v>
      </c>
      <c r="G104" s="58" t="s">
        <v>351</v>
      </c>
      <c r="H104" s="58" t="s">
        <v>273</v>
      </c>
      <c r="I104" s="58" t="s">
        <v>352</v>
      </c>
      <c r="J104" s="1"/>
      <c r="K104" s="1"/>
      <c r="L104" s="1"/>
      <c r="M104" s="1"/>
      <c r="N104" s="1"/>
      <c r="O104" s="1"/>
      <c r="P104" s="1"/>
      <c r="Q104" s="1"/>
    </row>
    <row r="105" spans="1:17" ht="18.75" x14ac:dyDescent="0.3">
      <c r="A105" s="42"/>
      <c r="B105" s="43"/>
      <c r="C105" s="44"/>
      <c r="D105" s="44"/>
      <c r="E105" s="42"/>
      <c r="F105" s="45" t="s">
        <v>203</v>
      </c>
      <c r="G105" s="45" t="s">
        <v>203</v>
      </c>
      <c r="H105" s="45" t="s">
        <v>272</v>
      </c>
      <c r="I105" s="45" t="s">
        <v>349</v>
      </c>
      <c r="J105" s="1"/>
      <c r="K105" s="1"/>
      <c r="L105" s="1"/>
      <c r="M105" s="1"/>
      <c r="N105" s="1"/>
      <c r="O105" s="1"/>
      <c r="P105" s="1"/>
      <c r="Q105" s="1"/>
    </row>
    <row r="106" spans="1:17" ht="18.75" x14ac:dyDescent="0.3">
      <c r="A106" s="56">
        <v>7</v>
      </c>
      <c r="B106" s="70" t="s">
        <v>350</v>
      </c>
      <c r="C106" s="67">
        <v>10300</v>
      </c>
      <c r="D106" s="67">
        <v>10300</v>
      </c>
      <c r="E106" s="56" t="s">
        <v>13</v>
      </c>
      <c r="F106" s="58" t="s">
        <v>335</v>
      </c>
      <c r="G106" s="58" t="s">
        <v>335</v>
      </c>
      <c r="H106" s="58" t="s">
        <v>273</v>
      </c>
      <c r="I106" s="58" t="s">
        <v>354</v>
      </c>
      <c r="J106" s="1"/>
      <c r="K106" s="1"/>
      <c r="L106" s="1"/>
      <c r="M106" s="1"/>
      <c r="N106" s="1"/>
      <c r="O106" s="1"/>
      <c r="P106" s="1"/>
      <c r="Q106" s="1"/>
    </row>
    <row r="107" spans="1:17" ht="18.75" x14ac:dyDescent="0.3">
      <c r="A107" s="42"/>
      <c r="B107" s="43"/>
      <c r="C107" s="44"/>
      <c r="D107" s="44"/>
      <c r="E107" s="42"/>
      <c r="F107" s="45" t="s">
        <v>353</v>
      </c>
      <c r="G107" s="45" t="s">
        <v>353</v>
      </c>
      <c r="H107" s="45" t="s">
        <v>272</v>
      </c>
      <c r="I107" s="45" t="s">
        <v>349</v>
      </c>
      <c r="J107" s="1"/>
      <c r="K107" s="1"/>
      <c r="L107" s="1"/>
      <c r="M107" s="1"/>
      <c r="N107" s="1"/>
      <c r="O107" s="1"/>
      <c r="P107" s="1"/>
      <c r="Q107" s="1"/>
    </row>
    <row r="108" spans="1:17" ht="18.75" x14ac:dyDescent="0.3">
      <c r="A108" s="56">
        <v>8</v>
      </c>
      <c r="B108" s="70" t="s">
        <v>350</v>
      </c>
      <c r="C108" s="67">
        <v>41080</v>
      </c>
      <c r="D108" s="67">
        <v>41080</v>
      </c>
      <c r="E108" s="56" t="s">
        <v>13</v>
      </c>
      <c r="F108" s="59" t="s">
        <v>355</v>
      </c>
      <c r="G108" s="59" t="s">
        <v>355</v>
      </c>
      <c r="H108" s="58" t="s">
        <v>273</v>
      </c>
      <c r="I108" s="58" t="s">
        <v>357</v>
      </c>
      <c r="J108" s="1"/>
      <c r="K108" s="1"/>
      <c r="L108" s="1"/>
      <c r="M108" s="1"/>
      <c r="N108" s="1"/>
      <c r="O108" s="1"/>
      <c r="P108" s="1"/>
      <c r="Q108" s="1"/>
    </row>
    <row r="109" spans="1:17" ht="18.75" x14ac:dyDescent="0.3">
      <c r="A109" s="42"/>
      <c r="B109" s="43"/>
      <c r="C109" s="44"/>
      <c r="D109" s="44"/>
      <c r="E109" s="42"/>
      <c r="F109" s="45" t="s">
        <v>356</v>
      </c>
      <c r="G109" s="45" t="s">
        <v>356</v>
      </c>
      <c r="H109" s="45" t="s">
        <v>272</v>
      </c>
      <c r="I109" s="45" t="s">
        <v>349</v>
      </c>
      <c r="J109" s="1"/>
      <c r="K109" s="1"/>
      <c r="L109" s="1"/>
      <c r="M109" s="1"/>
      <c r="N109" s="1"/>
      <c r="O109" s="1"/>
      <c r="P109" s="1"/>
      <c r="Q109" s="1"/>
    </row>
    <row r="110" spans="1:17" ht="18.75" x14ac:dyDescent="0.3">
      <c r="A110" s="56">
        <v>9</v>
      </c>
      <c r="B110" s="70" t="s">
        <v>303</v>
      </c>
      <c r="C110" s="67">
        <v>48980</v>
      </c>
      <c r="D110" s="67">
        <v>48980</v>
      </c>
      <c r="E110" s="56" t="s">
        <v>13</v>
      </c>
      <c r="F110" s="59" t="s">
        <v>355</v>
      </c>
      <c r="G110" s="59" t="s">
        <v>355</v>
      </c>
      <c r="H110" s="58" t="s">
        <v>273</v>
      </c>
      <c r="I110" s="58" t="s">
        <v>359</v>
      </c>
      <c r="J110" s="1"/>
      <c r="K110" s="1"/>
      <c r="L110" s="1"/>
      <c r="M110" s="1"/>
      <c r="N110" s="1"/>
      <c r="O110" s="1"/>
      <c r="P110" s="1"/>
      <c r="Q110" s="1"/>
    </row>
    <row r="111" spans="1:17" ht="18.75" x14ac:dyDescent="0.3">
      <c r="A111" s="42"/>
      <c r="B111" s="43"/>
      <c r="C111" s="44"/>
      <c r="D111" s="44"/>
      <c r="E111" s="42"/>
      <c r="F111" s="45" t="s">
        <v>358</v>
      </c>
      <c r="G111" s="45" t="s">
        <v>358</v>
      </c>
      <c r="H111" s="45" t="s">
        <v>272</v>
      </c>
      <c r="I111" s="45" t="s">
        <v>360</v>
      </c>
      <c r="J111" s="1"/>
      <c r="K111" s="1"/>
      <c r="L111" s="1"/>
      <c r="M111" s="1"/>
      <c r="N111" s="1"/>
      <c r="O111" s="1"/>
      <c r="P111" s="1"/>
      <c r="Q111" s="1"/>
    </row>
    <row r="112" spans="1:17" ht="18.75" x14ac:dyDescent="0.3">
      <c r="A112" s="56">
        <v>10</v>
      </c>
      <c r="B112" s="70" t="s">
        <v>361</v>
      </c>
      <c r="C112" s="67">
        <v>7950</v>
      </c>
      <c r="D112" s="67">
        <v>7950</v>
      </c>
      <c r="E112" s="56" t="s">
        <v>13</v>
      </c>
      <c r="F112" s="63" t="s">
        <v>346</v>
      </c>
      <c r="G112" s="63" t="s">
        <v>346</v>
      </c>
      <c r="H112" s="58" t="s">
        <v>273</v>
      </c>
      <c r="I112" s="58" t="s">
        <v>364</v>
      </c>
      <c r="J112" s="1"/>
      <c r="K112" s="1"/>
      <c r="L112" s="1"/>
      <c r="M112" s="1"/>
      <c r="N112" s="1"/>
      <c r="O112" s="1"/>
      <c r="P112" s="1"/>
      <c r="Q112" s="1"/>
    </row>
    <row r="113" spans="1:17" ht="18.75" x14ac:dyDescent="0.3">
      <c r="A113" s="42"/>
      <c r="B113" s="43" t="s">
        <v>362</v>
      </c>
      <c r="C113" s="44"/>
      <c r="D113" s="44"/>
      <c r="E113" s="42"/>
      <c r="F113" s="45" t="s">
        <v>363</v>
      </c>
      <c r="G113" s="45" t="s">
        <v>363</v>
      </c>
      <c r="H113" s="45" t="s">
        <v>272</v>
      </c>
      <c r="I113" s="45" t="s">
        <v>360</v>
      </c>
      <c r="J113" s="1"/>
      <c r="K113" s="1"/>
      <c r="L113" s="1"/>
      <c r="M113" s="1"/>
      <c r="N113" s="1"/>
      <c r="O113" s="1"/>
      <c r="P113" s="1"/>
      <c r="Q113" s="1"/>
    </row>
    <row r="114" spans="1:17" ht="18.75" x14ac:dyDescent="0.3">
      <c r="A114" s="56">
        <v>11</v>
      </c>
      <c r="B114" s="91" t="s">
        <v>365</v>
      </c>
      <c r="C114" s="67">
        <v>37800</v>
      </c>
      <c r="D114" s="67">
        <v>37800</v>
      </c>
      <c r="E114" s="56" t="s">
        <v>13</v>
      </c>
      <c r="F114" s="59" t="s">
        <v>367</v>
      </c>
      <c r="G114" s="59" t="s">
        <v>367</v>
      </c>
      <c r="H114" s="58" t="s">
        <v>273</v>
      </c>
      <c r="I114" s="58" t="s">
        <v>369</v>
      </c>
      <c r="J114" s="1"/>
      <c r="K114" s="1"/>
      <c r="L114" s="1"/>
      <c r="M114" s="1"/>
      <c r="N114" s="1"/>
      <c r="O114" s="1"/>
      <c r="P114" s="1"/>
      <c r="Q114" s="1"/>
    </row>
    <row r="115" spans="1:17" ht="18.75" x14ac:dyDescent="0.3">
      <c r="A115" s="42"/>
      <c r="B115" s="43" t="s">
        <v>366</v>
      </c>
      <c r="C115" s="44"/>
      <c r="D115" s="44"/>
      <c r="E115" s="42"/>
      <c r="F115" s="45" t="s">
        <v>368</v>
      </c>
      <c r="G115" s="45" t="s">
        <v>368</v>
      </c>
      <c r="H115" s="45" t="s">
        <v>272</v>
      </c>
      <c r="I115" s="45" t="s">
        <v>384</v>
      </c>
      <c r="J115" s="1"/>
      <c r="K115" s="1"/>
      <c r="L115" s="1"/>
      <c r="M115" s="1"/>
      <c r="N115" s="1"/>
      <c r="O115" s="1"/>
      <c r="P115" s="1"/>
      <c r="Q115" s="1"/>
    </row>
    <row r="116" spans="1:17" ht="18.75" x14ac:dyDescent="0.3">
      <c r="A116" s="56">
        <v>12</v>
      </c>
      <c r="B116" s="70" t="s">
        <v>370</v>
      </c>
      <c r="C116" s="67">
        <v>242700</v>
      </c>
      <c r="D116" s="67">
        <v>242700</v>
      </c>
      <c r="E116" s="56" t="s">
        <v>13</v>
      </c>
      <c r="F116" s="59" t="s">
        <v>372</v>
      </c>
      <c r="G116" s="59" t="s">
        <v>372</v>
      </c>
      <c r="H116" s="58" t="s">
        <v>273</v>
      </c>
      <c r="I116" s="58" t="s">
        <v>374</v>
      </c>
      <c r="J116" s="1"/>
      <c r="K116" s="1"/>
      <c r="L116" s="1"/>
      <c r="M116" s="1"/>
      <c r="N116" s="1"/>
      <c r="O116" s="1"/>
      <c r="P116" s="1"/>
      <c r="Q116" s="1"/>
    </row>
    <row r="117" spans="1:17" ht="18.75" x14ac:dyDescent="0.3">
      <c r="A117" s="42"/>
      <c r="B117" s="43" t="s">
        <v>371</v>
      </c>
      <c r="C117" s="44"/>
      <c r="D117" s="44"/>
      <c r="E117" s="42"/>
      <c r="F117" s="45" t="s">
        <v>373</v>
      </c>
      <c r="G117" s="45" t="s">
        <v>373</v>
      </c>
      <c r="H117" s="45" t="s">
        <v>272</v>
      </c>
      <c r="I117" s="45" t="s">
        <v>382</v>
      </c>
      <c r="J117" s="1"/>
      <c r="K117" s="1"/>
      <c r="L117" s="1"/>
      <c r="M117" s="1"/>
      <c r="N117" s="1"/>
      <c r="O117" s="1"/>
      <c r="P117" s="1"/>
      <c r="Q117" s="1"/>
    </row>
    <row r="118" spans="1:17" ht="18.75" x14ac:dyDescent="0.3">
      <c r="A118" s="56">
        <v>13</v>
      </c>
      <c r="B118" s="70" t="s">
        <v>350</v>
      </c>
      <c r="C118" s="67">
        <v>15400</v>
      </c>
      <c r="D118" s="67">
        <v>15400</v>
      </c>
      <c r="E118" s="56" t="s">
        <v>13</v>
      </c>
      <c r="F118" s="59" t="s">
        <v>375</v>
      </c>
      <c r="G118" s="59" t="s">
        <v>375</v>
      </c>
      <c r="H118" s="58" t="s">
        <v>273</v>
      </c>
      <c r="I118" s="58" t="s">
        <v>377</v>
      </c>
      <c r="J118" s="1"/>
      <c r="K118" s="1"/>
      <c r="L118" s="1"/>
      <c r="M118" s="1"/>
      <c r="N118" s="1"/>
      <c r="O118" s="1"/>
      <c r="P118" s="1"/>
      <c r="Q118" s="1"/>
    </row>
    <row r="119" spans="1:17" ht="18.75" x14ac:dyDescent="0.3">
      <c r="A119" s="42"/>
      <c r="B119" s="43"/>
      <c r="C119" s="44"/>
      <c r="D119" s="44"/>
      <c r="E119" s="42"/>
      <c r="F119" s="45" t="s">
        <v>376</v>
      </c>
      <c r="G119" s="45" t="s">
        <v>376</v>
      </c>
      <c r="H119" s="45" t="s">
        <v>272</v>
      </c>
      <c r="I119" s="45" t="s">
        <v>383</v>
      </c>
      <c r="J119" s="1"/>
      <c r="K119" s="1"/>
      <c r="L119" s="1"/>
      <c r="M119" s="1"/>
      <c r="N119" s="1"/>
      <c r="O119" s="1"/>
      <c r="P119" s="1"/>
      <c r="Q119" s="1"/>
    </row>
    <row r="120" spans="1:17" ht="18.75" x14ac:dyDescent="0.3">
      <c r="A120" s="56">
        <v>14</v>
      </c>
      <c r="B120" s="70" t="s">
        <v>378</v>
      </c>
      <c r="C120" s="67">
        <v>8490</v>
      </c>
      <c r="D120" s="67">
        <v>8490</v>
      </c>
      <c r="E120" s="56" t="s">
        <v>13</v>
      </c>
      <c r="F120" s="59" t="s">
        <v>355</v>
      </c>
      <c r="G120" s="59" t="s">
        <v>355</v>
      </c>
      <c r="H120" s="58" t="s">
        <v>273</v>
      </c>
      <c r="I120" s="58" t="s">
        <v>380</v>
      </c>
      <c r="J120" s="1"/>
      <c r="K120" s="1"/>
      <c r="L120" s="1"/>
      <c r="M120" s="1"/>
      <c r="N120" s="1"/>
      <c r="O120" s="1"/>
      <c r="P120" s="1"/>
      <c r="Q120" s="1"/>
    </row>
    <row r="121" spans="1:17" ht="18.75" x14ac:dyDescent="0.3">
      <c r="A121" s="42"/>
      <c r="B121" s="43"/>
      <c r="C121" s="44"/>
      <c r="D121" s="44"/>
      <c r="E121" s="42"/>
      <c r="F121" s="45" t="s">
        <v>379</v>
      </c>
      <c r="G121" s="45" t="s">
        <v>379</v>
      </c>
      <c r="H121" s="45" t="s">
        <v>272</v>
      </c>
      <c r="I121" s="45" t="s">
        <v>381</v>
      </c>
      <c r="J121" s="1"/>
      <c r="K121" s="1"/>
      <c r="L121" s="1"/>
      <c r="M121" s="1"/>
      <c r="N121" s="1"/>
      <c r="O121" s="1"/>
      <c r="P121" s="1"/>
      <c r="Q121" s="1"/>
    </row>
    <row r="122" spans="1:17" ht="18.75" x14ac:dyDescent="0.3">
      <c r="A122" s="56">
        <v>15</v>
      </c>
      <c r="B122" s="70" t="s">
        <v>350</v>
      </c>
      <c r="C122" s="67">
        <v>30000</v>
      </c>
      <c r="D122" s="67">
        <v>30000</v>
      </c>
      <c r="E122" s="56" t="s">
        <v>13</v>
      </c>
      <c r="F122" s="59" t="s">
        <v>385</v>
      </c>
      <c r="G122" s="59" t="s">
        <v>385</v>
      </c>
      <c r="H122" s="58" t="s">
        <v>273</v>
      </c>
      <c r="I122" s="58" t="s">
        <v>387</v>
      </c>
      <c r="J122" s="1"/>
      <c r="K122" s="1"/>
      <c r="L122" s="1"/>
      <c r="M122" s="1"/>
      <c r="N122" s="1"/>
      <c r="O122" s="1"/>
      <c r="P122" s="1"/>
      <c r="Q122" s="1"/>
    </row>
    <row r="123" spans="1:17" ht="18.75" x14ac:dyDescent="0.3">
      <c r="A123" s="42"/>
      <c r="B123" s="43"/>
      <c r="C123" s="44"/>
      <c r="D123" s="44"/>
      <c r="E123" s="42"/>
      <c r="F123" s="45" t="s">
        <v>386</v>
      </c>
      <c r="G123" s="45" t="s">
        <v>386</v>
      </c>
      <c r="H123" s="45" t="s">
        <v>272</v>
      </c>
      <c r="I123" s="45" t="s">
        <v>381</v>
      </c>
      <c r="J123" s="1"/>
      <c r="K123" s="1"/>
      <c r="L123" s="1"/>
      <c r="M123" s="1"/>
      <c r="N123" s="1"/>
      <c r="O123" s="1"/>
      <c r="P123" s="1"/>
      <c r="Q123" s="1"/>
    </row>
    <row r="124" spans="1:17" ht="18.75" x14ac:dyDescent="0.3">
      <c r="A124" s="56">
        <v>16</v>
      </c>
      <c r="B124" s="70" t="s">
        <v>325</v>
      </c>
      <c r="C124" s="67">
        <v>40660</v>
      </c>
      <c r="D124" s="67">
        <v>40660</v>
      </c>
      <c r="E124" s="56" t="s">
        <v>13</v>
      </c>
      <c r="F124" s="58" t="s">
        <v>326</v>
      </c>
      <c r="G124" s="58" t="s">
        <v>326</v>
      </c>
      <c r="H124" s="58" t="s">
        <v>273</v>
      </c>
      <c r="I124" s="58" t="s">
        <v>297</v>
      </c>
      <c r="J124" s="1"/>
      <c r="K124" s="1"/>
      <c r="L124" s="1"/>
      <c r="M124" s="1"/>
      <c r="N124" s="1"/>
      <c r="O124" s="1"/>
      <c r="P124" s="1"/>
      <c r="Q124" s="1"/>
    </row>
    <row r="125" spans="1:17" ht="18.75" x14ac:dyDescent="0.3">
      <c r="A125" s="42"/>
      <c r="B125" s="43"/>
      <c r="C125" s="44"/>
      <c r="D125" s="44"/>
      <c r="E125" s="42"/>
      <c r="F125" s="45" t="s">
        <v>388</v>
      </c>
      <c r="G125" s="45" t="s">
        <v>388</v>
      </c>
      <c r="H125" s="45" t="s">
        <v>272</v>
      </c>
      <c r="I125" s="45" t="s">
        <v>389</v>
      </c>
      <c r="J125" s="1"/>
      <c r="K125" s="1"/>
      <c r="L125" s="1"/>
      <c r="M125" s="1"/>
      <c r="N125" s="1"/>
      <c r="O125" s="1"/>
      <c r="P125" s="1"/>
      <c r="Q125" s="1"/>
    </row>
    <row r="126" spans="1:17" ht="18.75" x14ac:dyDescent="0.3">
      <c r="A126" s="56">
        <v>17</v>
      </c>
      <c r="B126" s="70" t="s">
        <v>393</v>
      </c>
      <c r="C126" s="67">
        <v>6210</v>
      </c>
      <c r="D126" s="67">
        <v>6210</v>
      </c>
      <c r="E126" s="56" t="s">
        <v>13</v>
      </c>
      <c r="F126" s="59" t="s">
        <v>394</v>
      </c>
      <c r="G126" s="59" t="s">
        <v>394</v>
      </c>
      <c r="H126" s="58" t="s">
        <v>273</v>
      </c>
      <c r="I126" s="58" t="s">
        <v>396</v>
      </c>
      <c r="J126" s="1"/>
      <c r="K126" s="1"/>
      <c r="L126" s="1"/>
      <c r="M126" s="1"/>
      <c r="N126" s="1"/>
      <c r="O126" s="1"/>
      <c r="P126" s="1"/>
      <c r="Q126" s="1"/>
    </row>
    <row r="127" spans="1:17" ht="18.75" x14ac:dyDescent="0.3">
      <c r="A127" s="42"/>
      <c r="B127" s="43"/>
      <c r="C127" s="44"/>
      <c r="D127" s="44"/>
      <c r="E127" s="42"/>
      <c r="F127" s="45" t="s">
        <v>395</v>
      </c>
      <c r="G127" s="45" t="s">
        <v>395</v>
      </c>
      <c r="H127" s="45" t="s">
        <v>272</v>
      </c>
      <c r="I127" s="45" t="s">
        <v>389</v>
      </c>
      <c r="J127" s="1"/>
      <c r="K127" s="1"/>
      <c r="L127" s="1"/>
      <c r="M127" s="1"/>
      <c r="N127" s="1"/>
      <c r="O127" s="1"/>
      <c r="P127" s="1"/>
      <c r="Q127" s="1"/>
    </row>
    <row r="128" spans="1:17" ht="18.75" x14ac:dyDescent="0.3">
      <c r="A128" s="56">
        <v>18</v>
      </c>
      <c r="B128" s="70" t="s">
        <v>325</v>
      </c>
      <c r="C128" s="67">
        <v>16500</v>
      </c>
      <c r="D128" s="67">
        <v>16500</v>
      </c>
      <c r="E128" s="56" t="s">
        <v>13</v>
      </c>
      <c r="F128" s="58" t="s">
        <v>391</v>
      </c>
      <c r="G128" s="58" t="s">
        <v>391</v>
      </c>
      <c r="H128" s="58" t="s">
        <v>273</v>
      </c>
      <c r="I128" s="58" t="s">
        <v>397</v>
      </c>
      <c r="J128" s="1"/>
      <c r="K128" s="1"/>
      <c r="L128" s="1"/>
      <c r="M128" s="1"/>
      <c r="N128" s="1"/>
      <c r="O128" s="1"/>
      <c r="P128" s="1"/>
      <c r="Q128" s="1"/>
    </row>
    <row r="129" spans="1:17" ht="18.75" x14ac:dyDescent="0.3">
      <c r="A129" s="42"/>
      <c r="B129" s="43"/>
      <c r="C129" s="44"/>
      <c r="D129" s="44"/>
      <c r="E129" s="42"/>
      <c r="F129" s="45" t="s">
        <v>398</v>
      </c>
      <c r="G129" s="45" t="s">
        <v>398</v>
      </c>
      <c r="H129" s="45" t="s">
        <v>272</v>
      </c>
      <c r="I129" s="45" t="s">
        <v>389</v>
      </c>
      <c r="J129" s="1"/>
      <c r="K129" s="1"/>
      <c r="L129" s="1"/>
      <c r="M129" s="1"/>
      <c r="N129" s="1"/>
      <c r="O129" s="1"/>
      <c r="P129" s="1"/>
      <c r="Q129" s="1"/>
    </row>
    <row r="130" spans="1:17" ht="18.75" x14ac:dyDescent="0.3">
      <c r="A130" s="56">
        <v>19</v>
      </c>
      <c r="B130" s="70" t="s">
        <v>390</v>
      </c>
      <c r="C130" s="67">
        <v>25379</v>
      </c>
      <c r="D130" s="67">
        <v>25379</v>
      </c>
      <c r="E130" s="56" t="s">
        <v>13</v>
      </c>
      <c r="F130" s="59" t="s">
        <v>399</v>
      </c>
      <c r="G130" s="59" t="s">
        <v>399</v>
      </c>
      <c r="H130" s="58" t="s">
        <v>273</v>
      </c>
      <c r="I130" s="58" t="s">
        <v>400</v>
      </c>
      <c r="J130" s="1"/>
      <c r="K130" s="1"/>
      <c r="L130" s="1"/>
      <c r="M130" s="1"/>
      <c r="N130" s="1"/>
      <c r="O130" s="1"/>
      <c r="P130" s="1"/>
      <c r="Q130" s="1"/>
    </row>
    <row r="131" spans="1:17" ht="18.75" x14ac:dyDescent="0.3">
      <c r="A131" s="42"/>
      <c r="B131" s="43"/>
      <c r="C131" s="44"/>
      <c r="D131" s="44"/>
      <c r="E131" s="42"/>
      <c r="F131" s="45" t="s">
        <v>392</v>
      </c>
      <c r="G131" s="45" t="s">
        <v>392</v>
      </c>
      <c r="H131" s="45" t="s">
        <v>272</v>
      </c>
      <c r="I131" s="45" t="s">
        <v>405</v>
      </c>
      <c r="J131" s="1"/>
      <c r="K131" s="1"/>
      <c r="L131" s="1"/>
      <c r="M131" s="1"/>
      <c r="N131" s="1"/>
      <c r="O131" s="1"/>
      <c r="P131" s="1"/>
      <c r="Q131" s="1"/>
    </row>
    <row r="132" spans="1:17" ht="18.75" x14ac:dyDescent="0.3">
      <c r="A132" s="56">
        <v>20</v>
      </c>
      <c r="B132" s="70" t="s">
        <v>401</v>
      </c>
      <c r="C132" s="67">
        <v>78500</v>
      </c>
      <c r="D132" s="67">
        <v>78500</v>
      </c>
      <c r="E132" s="56" t="s">
        <v>13</v>
      </c>
      <c r="F132" s="59" t="s">
        <v>403</v>
      </c>
      <c r="G132" s="59" t="s">
        <v>403</v>
      </c>
      <c r="H132" s="58" t="s">
        <v>273</v>
      </c>
      <c r="I132" s="58" t="s">
        <v>404</v>
      </c>
      <c r="J132" s="1"/>
      <c r="K132" s="1"/>
      <c r="L132" s="1"/>
      <c r="M132" s="1"/>
      <c r="N132" s="1"/>
      <c r="O132" s="1"/>
      <c r="P132" s="1"/>
      <c r="Q132" s="1"/>
    </row>
    <row r="133" spans="1:17" ht="18.75" x14ac:dyDescent="0.3">
      <c r="A133" s="42"/>
      <c r="B133" s="43" t="s">
        <v>402</v>
      </c>
      <c r="C133" s="44"/>
      <c r="D133" s="44"/>
      <c r="E133" s="42"/>
      <c r="F133" s="45" t="s">
        <v>392</v>
      </c>
      <c r="G133" s="45" t="s">
        <v>392</v>
      </c>
      <c r="H133" s="45" t="s">
        <v>272</v>
      </c>
      <c r="I133" s="45" t="s">
        <v>406</v>
      </c>
      <c r="J133" s="1"/>
      <c r="K133" s="1"/>
      <c r="L133" s="1"/>
      <c r="M133" s="1"/>
      <c r="N133" s="1"/>
      <c r="O133" s="1"/>
      <c r="P133" s="1"/>
      <c r="Q133" s="1"/>
    </row>
    <row r="134" spans="1:17" ht="18.75" x14ac:dyDescent="0.3">
      <c r="A134" s="56">
        <v>21</v>
      </c>
      <c r="B134" s="70" t="s">
        <v>407</v>
      </c>
      <c r="C134" s="67">
        <v>47500</v>
      </c>
      <c r="D134" s="67">
        <v>47500</v>
      </c>
      <c r="E134" s="56" t="s">
        <v>13</v>
      </c>
      <c r="F134" s="59" t="s">
        <v>403</v>
      </c>
      <c r="G134" s="59" t="s">
        <v>403</v>
      </c>
      <c r="H134" s="58" t="s">
        <v>273</v>
      </c>
      <c r="I134" s="58" t="s">
        <v>348</v>
      </c>
      <c r="J134" s="1"/>
      <c r="K134" s="1"/>
      <c r="L134" s="1"/>
      <c r="M134" s="1"/>
      <c r="N134" s="1"/>
      <c r="O134" s="1"/>
      <c r="P134" s="1"/>
      <c r="Q134" s="1"/>
    </row>
    <row r="135" spans="1:17" ht="18.75" x14ac:dyDescent="0.3">
      <c r="A135" s="42"/>
      <c r="B135" s="43" t="s">
        <v>408</v>
      </c>
      <c r="C135" s="96"/>
      <c r="D135" s="44"/>
      <c r="E135" s="42"/>
      <c r="F135" s="45" t="s">
        <v>409</v>
      </c>
      <c r="G135" s="45" t="s">
        <v>409</v>
      </c>
      <c r="H135" s="45" t="s">
        <v>272</v>
      </c>
      <c r="I135" s="45" t="s">
        <v>406</v>
      </c>
      <c r="J135" s="1"/>
      <c r="K135" s="1"/>
      <c r="L135" s="1"/>
      <c r="M135" s="1"/>
      <c r="N135" s="1"/>
      <c r="O135" s="1"/>
      <c r="P135" s="1"/>
      <c r="Q135" s="1"/>
    </row>
    <row r="136" spans="1:17" s="94" customFormat="1" ht="18.75" x14ac:dyDescent="0.3">
      <c r="A136" s="97">
        <v>22</v>
      </c>
      <c r="B136" s="95" t="s">
        <v>370</v>
      </c>
      <c r="C136" s="98">
        <v>63500</v>
      </c>
      <c r="D136" s="98">
        <v>63500</v>
      </c>
      <c r="E136" s="56" t="s">
        <v>13</v>
      </c>
      <c r="F136" s="58" t="s">
        <v>403</v>
      </c>
      <c r="G136" s="58" t="s">
        <v>403</v>
      </c>
      <c r="H136" s="58" t="s">
        <v>273</v>
      </c>
      <c r="I136" s="58" t="s">
        <v>412</v>
      </c>
      <c r="J136" s="93"/>
      <c r="K136" s="93"/>
      <c r="L136" s="93"/>
      <c r="M136" s="93"/>
      <c r="N136" s="93"/>
      <c r="O136" s="93"/>
      <c r="P136" s="93"/>
      <c r="Q136" s="93"/>
    </row>
    <row r="137" spans="1:17" s="94" customFormat="1" ht="18.75" x14ac:dyDescent="0.3">
      <c r="A137" s="99"/>
      <c r="B137" s="100" t="s">
        <v>410</v>
      </c>
      <c r="C137" s="96"/>
      <c r="D137" s="101"/>
      <c r="E137" s="42"/>
      <c r="F137" s="45" t="s">
        <v>411</v>
      </c>
      <c r="G137" s="45" t="s">
        <v>411</v>
      </c>
      <c r="H137" s="45" t="s">
        <v>272</v>
      </c>
      <c r="I137" s="45" t="s">
        <v>406</v>
      </c>
      <c r="J137" s="93"/>
      <c r="K137" s="93"/>
      <c r="L137" s="93"/>
      <c r="M137" s="93"/>
      <c r="N137" s="93"/>
      <c r="O137" s="93"/>
      <c r="P137" s="93"/>
      <c r="Q137" s="93"/>
    </row>
    <row r="138" spans="1:17" s="94" customFormat="1" ht="19.5" x14ac:dyDescent="0.3">
      <c r="A138" s="56">
        <v>23</v>
      </c>
      <c r="B138" s="102" t="s">
        <v>413</v>
      </c>
      <c r="C138" s="98">
        <v>5990</v>
      </c>
      <c r="D138" s="98">
        <v>5990</v>
      </c>
      <c r="E138" s="56" t="s">
        <v>13</v>
      </c>
      <c r="F138" s="59" t="s">
        <v>414</v>
      </c>
      <c r="G138" s="59" t="s">
        <v>414</v>
      </c>
      <c r="H138" s="58" t="s">
        <v>273</v>
      </c>
      <c r="I138" s="58" t="s">
        <v>404</v>
      </c>
      <c r="J138" s="93"/>
      <c r="K138" s="93"/>
      <c r="L138" s="93"/>
      <c r="M138" s="93"/>
      <c r="N138" s="93"/>
      <c r="O138" s="93"/>
      <c r="P138" s="93"/>
      <c r="Q138" s="93"/>
    </row>
    <row r="139" spans="1:17" x14ac:dyDescent="0.25">
      <c r="A139" s="42"/>
      <c r="B139" s="103"/>
      <c r="C139" s="101"/>
      <c r="D139" s="101"/>
      <c r="E139" s="42"/>
      <c r="F139" s="45" t="s">
        <v>415</v>
      </c>
      <c r="G139" s="45" t="s">
        <v>415</v>
      </c>
      <c r="H139" s="45" t="s">
        <v>272</v>
      </c>
      <c r="I139" s="45" t="s">
        <v>416</v>
      </c>
    </row>
    <row r="140" spans="1:17" s="94" customFormat="1" ht="19.5" x14ac:dyDescent="0.3">
      <c r="A140" s="57">
        <v>24</v>
      </c>
      <c r="B140" s="104" t="s">
        <v>417</v>
      </c>
      <c r="C140" s="92">
        <v>21100</v>
      </c>
      <c r="D140" s="92">
        <v>21100</v>
      </c>
      <c r="E140" s="57" t="s">
        <v>13</v>
      </c>
      <c r="F140" s="59" t="s">
        <v>418</v>
      </c>
      <c r="G140" s="59" t="s">
        <v>418</v>
      </c>
      <c r="H140" s="58" t="s">
        <v>273</v>
      </c>
      <c r="I140" s="58" t="s">
        <v>348</v>
      </c>
      <c r="J140" s="93"/>
      <c r="K140" s="93"/>
      <c r="L140" s="93"/>
      <c r="M140" s="93"/>
      <c r="N140" s="93"/>
      <c r="O140" s="93"/>
      <c r="P140" s="93"/>
      <c r="Q140" s="93"/>
    </row>
    <row r="141" spans="1:17" s="94" customFormat="1" ht="18.75" x14ac:dyDescent="0.3">
      <c r="A141" s="42"/>
      <c r="B141" s="105"/>
      <c r="C141" s="101"/>
      <c r="D141" s="101"/>
      <c r="E141" s="42"/>
      <c r="F141" s="45" t="s">
        <v>419</v>
      </c>
      <c r="G141" s="45" t="s">
        <v>419</v>
      </c>
      <c r="H141" s="45" t="s">
        <v>272</v>
      </c>
      <c r="I141" s="45" t="s">
        <v>416</v>
      </c>
      <c r="J141" s="93"/>
      <c r="K141" s="93"/>
      <c r="L141" s="93"/>
      <c r="M141" s="93"/>
      <c r="N141" s="93"/>
      <c r="O141" s="93"/>
      <c r="P141" s="93"/>
      <c r="Q141" s="93"/>
    </row>
    <row r="142" spans="1:17" s="94" customFormat="1" ht="19.5" x14ac:dyDescent="0.3">
      <c r="A142" s="56">
        <v>25</v>
      </c>
      <c r="B142" s="102" t="s">
        <v>420</v>
      </c>
      <c r="C142" s="98">
        <v>100700</v>
      </c>
      <c r="D142" s="98">
        <v>100700</v>
      </c>
      <c r="E142" s="56" t="s">
        <v>13</v>
      </c>
      <c r="F142" s="59" t="s">
        <v>422</v>
      </c>
      <c r="G142" s="59" t="s">
        <v>422</v>
      </c>
      <c r="H142" s="58" t="s">
        <v>273</v>
      </c>
      <c r="I142" s="58" t="s">
        <v>424</v>
      </c>
      <c r="J142" s="93"/>
      <c r="K142" s="93"/>
      <c r="L142" s="93"/>
      <c r="M142" s="93"/>
      <c r="N142" s="93"/>
      <c r="O142" s="93"/>
      <c r="P142" s="93"/>
      <c r="Q142" s="93"/>
    </row>
    <row r="143" spans="1:17" s="94" customFormat="1" ht="18.75" x14ac:dyDescent="0.3">
      <c r="A143" s="42"/>
      <c r="B143" s="106" t="s">
        <v>421</v>
      </c>
      <c r="C143" s="101"/>
      <c r="D143" s="101"/>
      <c r="E143" s="42"/>
      <c r="F143" s="45" t="s">
        <v>423</v>
      </c>
      <c r="G143" s="45" t="s">
        <v>423</v>
      </c>
      <c r="H143" s="45" t="s">
        <v>272</v>
      </c>
      <c r="I143" s="45" t="s">
        <v>416</v>
      </c>
      <c r="J143" s="93"/>
      <c r="K143" s="93"/>
      <c r="L143" s="93"/>
      <c r="M143" s="93"/>
      <c r="N143" s="93"/>
      <c r="O143" s="93"/>
      <c r="P143" s="93"/>
      <c r="Q143" s="93"/>
    </row>
    <row r="144" spans="1:17" ht="19.5" x14ac:dyDescent="0.3">
      <c r="A144" s="57">
        <v>26</v>
      </c>
      <c r="B144" s="102" t="s">
        <v>425</v>
      </c>
      <c r="C144" s="67">
        <v>53400</v>
      </c>
      <c r="D144" s="67">
        <v>53400</v>
      </c>
      <c r="E144" s="56" t="s">
        <v>13</v>
      </c>
      <c r="F144" s="59" t="s">
        <v>422</v>
      </c>
      <c r="G144" s="59" t="s">
        <v>422</v>
      </c>
      <c r="H144" s="58" t="s">
        <v>273</v>
      </c>
      <c r="I144" s="58" t="s">
        <v>428</v>
      </c>
      <c r="J144" s="1"/>
      <c r="K144" s="1"/>
      <c r="L144" s="1"/>
      <c r="M144" s="1"/>
      <c r="N144" s="1"/>
      <c r="O144" s="1"/>
      <c r="P144" s="1"/>
      <c r="Q144" s="1"/>
    </row>
    <row r="145" spans="1:17" ht="21.75" x14ac:dyDescent="0.3">
      <c r="A145" s="110"/>
      <c r="B145" s="107" t="s">
        <v>426</v>
      </c>
      <c r="C145" s="44"/>
      <c r="D145" s="44"/>
      <c r="E145" s="42"/>
      <c r="F145" s="45" t="s">
        <v>427</v>
      </c>
      <c r="G145" s="45" t="s">
        <v>427</v>
      </c>
      <c r="H145" s="45" t="s">
        <v>272</v>
      </c>
      <c r="I145" s="45" t="s">
        <v>416</v>
      </c>
      <c r="J145" s="1"/>
      <c r="K145" s="1"/>
      <c r="L145" s="1"/>
      <c r="M145" s="1"/>
      <c r="N145" s="1"/>
      <c r="O145" s="1"/>
      <c r="P145" s="1"/>
      <c r="Q145" s="1"/>
    </row>
    <row r="146" spans="1:17" ht="21.75" x14ac:dyDescent="0.3">
      <c r="A146" s="57">
        <v>27</v>
      </c>
      <c r="B146" s="108" t="s">
        <v>429</v>
      </c>
      <c r="C146" s="62">
        <v>20000</v>
      </c>
      <c r="D146" s="62">
        <v>20000</v>
      </c>
      <c r="E146" s="57" t="s">
        <v>13</v>
      </c>
      <c r="F146" s="59" t="s">
        <v>430</v>
      </c>
      <c r="G146" s="59" t="s">
        <v>430</v>
      </c>
      <c r="H146" s="58" t="s">
        <v>273</v>
      </c>
      <c r="I146" s="58" t="s">
        <v>432</v>
      </c>
      <c r="J146" s="1"/>
      <c r="K146" s="1"/>
      <c r="L146" s="1"/>
      <c r="M146" s="1"/>
      <c r="N146" s="1"/>
      <c r="O146" s="1"/>
      <c r="P146" s="1"/>
      <c r="Q146" s="1"/>
    </row>
    <row r="147" spans="1:17" ht="21.75" x14ac:dyDescent="0.3">
      <c r="A147" s="109"/>
      <c r="B147" s="111"/>
      <c r="C147" s="112"/>
      <c r="D147" s="112"/>
      <c r="E147" s="109"/>
      <c r="F147" s="45" t="s">
        <v>431</v>
      </c>
      <c r="G147" s="45" t="s">
        <v>431</v>
      </c>
      <c r="H147" s="45" t="s">
        <v>272</v>
      </c>
      <c r="I147" s="45" t="s">
        <v>416</v>
      </c>
      <c r="J147" s="1"/>
      <c r="K147" s="1"/>
      <c r="L147" s="1"/>
      <c r="M147" s="1"/>
      <c r="N147" s="1"/>
      <c r="O147" s="1"/>
      <c r="P147" s="1"/>
      <c r="Q147" s="1"/>
    </row>
    <row r="148" spans="1:17" ht="21.75" x14ac:dyDescent="0.3">
      <c r="A148" s="113">
        <v>28</v>
      </c>
      <c r="B148" s="114" t="s">
        <v>413</v>
      </c>
      <c r="C148" s="115">
        <v>10000</v>
      </c>
      <c r="D148" s="115">
        <v>10000</v>
      </c>
      <c r="E148" s="113" t="s">
        <v>13</v>
      </c>
      <c r="F148" s="59" t="s">
        <v>414</v>
      </c>
      <c r="G148" s="59" t="s">
        <v>414</v>
      </c>
      <c r="H148" s="58" t="s">
        <v>273</v>
      </c>
      <c r="I148" s="58" t="s">
        <v>404</v>
      </c>
      <c r="J148" s="1"/>
      <c r="K148" s="1"/>
      <c r="L148" s="1"/>
      <c r="M148" s="1"/>
      <c r="N148" s="1"/>
      <c r="O148" s="1"/>
      <c r="P148" s="1"/>
      <c r="Q148" s="1"/>
    </row>
    <row r="149" spans="1:17" ht="21.75" x14ac:dyDescent="0.3">
      <c r="A149" s="109"/>
      <c r="B149" s="116"/>
      <c r="C149" s="112"/>
      <c r="D149" s="112"/>
      <c r="E149" s="109"/>
      <c r="F149" s="45" t="s">
        <v>431</v>
      </c>
      <c r="G149" s="45" t="s">
        <v>431</v>
      </c>
      <c r="H149" s="45" t="s">
        <v>272</v>
      </c>
      <c r="I149" s="45" t="s">
        <v>433</v>
      </c>
      <c r="J149" s="1"/>
      <c r="K149" s="1"/>
      <c r="L149" s="1"/>
      <c r="M149" s="1"/>
      <c r="N149" s="1"/>
      <c r="O149" s="1"/>
      <c r="P149" s="1"/>
      <c r="Q149" s="1"/>
    </row>
    <row r="150" spans="1:17" ht="18.75" x14ac:dyDescent="0.3">
      <c r="A150" s="46"/>
      <c r="B150" s="51"/>
      <c r="C150" s="48"/>
      <c r="D150" s="48"/>
      <c r="E150" s="46"/>
      <c r="F150" s="47"/>
      <c r="G150" s="47"/>
      <c r="H150" s="47"/>
      <c r="I150" s="47"/>
      <c r="J150" s="1"/>
      <c r="K150" s="1"/>
      <c r="L150" s="1"/>
      <c r="M150" s="1"/>
      <c r="N150" s="1"/>
      <c r="O150" s="1"/>
      <c r="P150" s="1"/>
      <c r="Q150" s="1"/>
    </row>
    <row r="151" spans="1:17" ht="18.75" x14ac:dyDescent="0.3">
      <c r="A151" s="46"/>
      <c r="B151" s="51"/>
      <c r="C151" s="48"/>
      <c r="D151" s="48"/>
      <c r="E151" s="46"/>
      <c r="F151" s="47"/>
      <c r="G151" s="47"/>
      <c r="H151" s="47"/>
      <c r="I151" s="47"/>
      <c r="J151" s="1"/>
      <c r="K151" s="1"/>
      <c r="L151" s="1"/>
      <c r="M151" s="1"/>
      <c r="N151" s="1"/>
      <c r="O151" s="1"/>
      <c r="P151" s="1"/>
      <c r="Q151" s="1"/>
    </row>
    <row r="152" spans="1:17" ht="18.75" x14ac:dyDescent="0.3">
      <c r="A152" s="46"/>
      <c r="B152" s="51"/>
      <c r="C152" s="48"/>
      <c r="D152" s="48"/>
      <c r="E152" s="46"/>
      <c r="F152" s="47"/>
      <c r="G152" s="47"/>
      <c r="H152" s="47"/>
      <c r="I152" s="47"/>
      <c r="J152" s="1"/>
      <c r="K152" s="1"/>
      <c r="L152" s="1"/>
      <c r="M152" s="1"/>
      <c r="N152" s="1"/>
      <c r="O152" s="1"/>
      <c r="P152" s="1"/>
      <c r="Q152" s="1"/>
    </row>
    <row r="153" spans="1:17" ht="18.75" x14ac:dyDescent="0.3">
      <c r="A153" s="46"/>
      <c r="B153" s="51"/>
      <c r="C153" s="48"/>
      <c r="D153" s="48"/>
      <c r="E153" s="46"/>
      <c r="F153" s="47"/>
      <c r="G153" s="47"/>
      <c r="H153" s="47"/>
      <c r="I153" s="47"/>
      <c r="J153" s="1"/>
      <c r="K153" s="1"/>
      <c r="L153" s="1"/>
      <c r="M153" s="1"/>
      <c r="N153" s="1"/>
      <c r="O153" s="1"/>
      <c r="P153" s="1"/>
      <c r="Q153" s="1"/>
    </row>
    <row r="154" spans="1:17" ht="18.75" x14ac:dyDescent="0.3">
      <c r="A154" s="46"/>
      <c r="B154" s="51"/>
      <c r="C154" s="48"/>
      <c r="D154" s="48"/>
      <c r="E154" s="46"/>
      <c r="F154" s="47"/>
      <c r="G154" s="47"/>
      <c r="H154" s="47"/>
      <c r="I154" s="47"/>
      <c r="J154" s="1"/>
      <c r="K154" s="1"/>
      <c r="L154" s="1"/>
      <c r="M154" s="1"/>
      <c r="N154" s="1"/>
      <c r="O154" s="1"/>
      <c r="P154" s="1"/>
      <c r="Q154" s="1"/>
    </row>
    <row r="155" spans="1:17" ht="18.75" x14ac:dyDescent="0.3">
      <c r="A155" s="46"/>
      <c r="B155" s="51"/>
      <c r="C155" s="48"/>
      <c r="D155" s="48"/>
      <c r="E155" s="46"/>
      <c r="F155" s="47"/>
      <c r="G155" s="47"/>
      <c r="H155" s="47"/>
      <c r="I155" s="47"/>
      <c r="J155" s="1"/>
      <c r="K155" s="1"/>
      <c r="L155" s="1"/>
      <c r="M155" s="1"/>
      <c r="N155" s="1"/>
      <c r="O155" s="1"/>
      <c r="P155" s="1"/>
      <c r="Q155" s="1"/>
    </row>
    <row r="156" spans="1:17" ht="18.75" x14ac:dyDescent="0.3">
      <c r="A156" s="46"/>
      <c r="B156" s="51"/>
      <c r="C156" s="48"/>
      <c r="D156" s="48"/>
      <c r="E156" s="46"/>
      <c r="F156" s="47"/>
      <c r="G156" s="47"/>
      <c r="H156" s="47"/>
      <c r="I156" s="47"/>
      <c r="J156" s="1"/>
      <c r="K156" s="1"/>
      <c r="L156" s="1"/>
      <c r="M156" s="1"/>
      <c r="N156" s="1"/>
      <c r="O156" s="1"/>
      <c r="P156" s="1"/>
      <c r="Q156" s="1"/>
    </row>
    <row r="157" spans="1:17" ht="18.75" x14ac:dyDescent="0.3">
      <c r="A157" s="46"/>
      <c r="B157" s="51"/>
      <c r="C157" s="48"/>
      <c r="D157" s="48"/>
      <c r="E157" s="46"/>
      <c r="F157" s="47"/>
      <c r="G157" s="47"/>
      <c r="H157" s="47"/>
      <c r="I157" s="47"/>
      <c r="J157" s="1"/>
      <c r="K157" s="1"/>
      <c r="L157" s="1"/>
      <c r="M157" s="1"/>
      <c r="N157" s="1"/>
      <c r="O157" s="1"/>
      <c r="P157" s="1"/>
      <c r="Q157" s="1"/>
    </row>
    <row r="158" spans="1:17" ht="18.75" x14ac:dyDescent="0.3">
      <c r="A158" s="46"/>
      <c r="B158" s="51"/>
      <c r="C158" s="48"/>
      <c r="D158" s="48"/>
      <c r="E158" s="46"/>
      <c r="F158" s="47"/>
      <c r="G158" s="47"/>
      <c r="H158" s="47"/>
      <c r="I158" s="47"/>
      <c r="J158" s="1"/>
      <c r="K158" s="1"/>
      <c r="L158" s="1"/>
      <c r="M158" s="1"/>
      <c r="N158" s="1"/>
      <c r="O158" s="1"/>
      <c r="P158" s="1"/>
      <c r="Q158" s="1"/>
    </row>
    <row r="159" spans="1:17" ht="18.75" x14ac:dyDescent="0.3">
      <c r="A159" s="46"/>
      <c r="B159" s="51"/>
      <c r="C159" s="48"/>
      <c r="D159" s="48"/>
      <c r="E159" s="46"/>
      <c r="F159" s="47"/>
      <c r="G159" s="47"/>
      <c r="H159" s="47"/>
      <c r="I159" s="47"/>
      <c r="J159" s="1"/>
      <c r="K159" s="1"/>
      <c r="L159" s="1"/>
      <c r="M159" s="1"/>
      <c r="N159" s="1"/>
      <c r="O159" s="1"/>
      <c r="P159" s="1"/>
      <c r="Q159" s="1"/>
    </row>
    <row r="160" spans="1:17" ht="18.75" x14ac:dyDescent="0.3">
      <c r="A160" s="46"/>
      <c r="B160" s="51"/>
      <c r="C160" s="48"/>
      <c r="D160" s="48"/>
      <c r="E160" s="46"/>
      <c r="F160" s="47"/>
      <c r="G160" s="47"/>
      <c r="H160" s="47"/>
      <c r="I160" s="47"/>
      <c r="J160" s="1"/>
      <c r="K160" s="1"/>
      <c r="L160" s="1"/>
      <c r="M160" s="1"/>
      <c r="N160" s="1"/>
      <c r="O160" s="1"/>
      <c r="P160" s="1"/>
      <c r="Q160" s="1"/>
    </row>
    <row r="161" spans="1:17" ht="18.75" x14ac:dyDescent="0.3">
      <c r="A161" s="46"/>
      <c r="B161" s="51"/>
      <c r="C161" s="48"/>
      <c r="D161" s="48"/>
      <c r="E161" s="46"/>
      <c r="F161" s="47"/>
      <c r="G161" s="47"/>
      <c r="H161" s="47"/>
      <c r="I161" s="47"/>
      <c r="J161" s="1"/>
      <c r="K161" s="1"/>
      <c r="L161" s="1"/>
      <c r="M161" s="1"/>
      <c r="N161" s="1"/>
      <c r="O161" s="1"/>
      <c r="P161" s="1"/>
      <c r="Q161" s="1"/>
    </row>
    <row r="162" spans="1:17" ht="18.75" x14ac:dyDescent="0.3">
      <c r="A162" s="46"/>
      <c r="B162" s="51"/>
      <c r="C162" s="48"/>
      <c r="D162" s="48"/>
      <c r="E162" s="46"/>
      <c r="F162" s="47"/>
      <c r="G162" s="47"/>
      <c r="H162" s="47"/>
      <c r="I162" s="47"/>
      <c r="J162" s="1"/>
      <c r="K162" s="1"/>
      <c r="L162" s="1"/>
      <c r="M162" s="1"/>
      <c r="N162" s="1"/>
      <c r="O162" s="1"/>
      <c r="P162" s="1"/>
      <c r="Q162" s="1"/>
    </row>
    <row r="163" spans="1:17" ht="18.75" x14ac:dyDescent="0.3">
      <c r="A163" s="46"/>
      <c r="B163" s="51"/>
      <c r="C163" s="48"/>
      <c r="D163" s="48"/>
      <c r="E163" s="46"/>
      <c r="F163" s="47"/>
      <c r="G163" s="47"/>
      <c r="H163" s="47"/>
      <c r="I163" s="47"/>
      <c r="J163" s="1"/>
      <c r="K163" s="1"/>
      <c r="L163" s="1"/>
      <c r="M163" s="1"/>
      <c r="N163" s="1"/>
      <c r="O163" s="1"/>
      <c r="P163" s="1"/>
      <c r="Q163" s="1"/>
    </row>
    <row r="164" spans="1:17" ht="18.75" x14ac:dyDescent="0.3">
      <c r="A164" s="46"/>
      <c r="B164" s="51"/>
      <c r="C164" s="48"/>
      <c r="D164" s="48"/>
      <c r="E164" s="46"/>
      <c r="F164" s="47"/>
      <c r="G164" s="47"/>
      <c r="H164" s="47"/>
      <c r="I164" s="47"/>
      <c r="J164" s="1"/>
      <c r="K164" s="1"/>
      <c r="L164" s="1"/>
      <c r="M164" s="1"/>
      <c r="N164" s="1"/>
      <c r="O164" s="1"/>
      <c r="P164" s="1"/>
      <c r="Q164" s="1"/>
    </row>
    <row r="165" spans="1:17" ht="18.75" x14ac:dyDescent="0.3">
      <c r="A165" s="46"/>
      <c r="B165" s="51"/>
      <c r="C165" s="48"/>
      <c r="D165" s="48"/>
      <c r="E165" s="46"/>
      <c r="F165" s="47"/>
      <c r="G165" s="47"/>
      <c r="H165" s="47"/>
      <c r="I165" s="47"/>
      <c r="J165" s="1"/>
      <c r="K165" s="1"/>
      <c r="L165" s="1"/>
      <c r="M165" s="1"/>
      <c r="N165" s="1"/>
      <c r="O165" s="1"/>
      <c r="P165" s="1"/>
      <c r="Q165" s="1"/>
    </row>
    <row r="166" spans="1:17" ht="18.75" x14ac:dyDescent="0.3">
      <c r="A166" s="46"/>
      <c r="B166" s="51"/>
      <c r="C166" s="48"/>
      <c r="D166" s="48"/>
      <c r="E166" s="46"/>
      <c r="F166" s="47"/>
      <c r="G166" s="47"/>
      <c r="H166" s="47"/>
      <c r="I166" s="47"/>
      <c r="J166" s="1"/>
      <c r="K166" s="1"/>
      <c r="L166" s="1"/>
      <c r="M166" s="1"/>
      <c r="N166" s="1"/>
      <c r="O166" s="1"/>
      <c r="P166" s="1"/>
      <c r="Q166" s="1"/>
    </row>
    <row r="167" spans="1:17" ht="18.75" x14ac:dyDescent="0.3">
      <c r="A167" s="46"/>
      <c r="B167" s="51"/>
      <c r="C167" s="48"/>
      <c r="D167" s="48"/>
      <c r="E167" s="46"/>
      <c r="F167" s="47"/>
      <c r="G167" s="47"/>
      <c r="H167" s="47"/>
      <c r="I167" s="47"/>
      <c r="J167" s="1"/>
      <c r="K167" s="1"/>
      <c r="L167" s="1"/>
      <c r="M167" s="1"/>
      <c r="N167" s="1"/>
      <c r="O167" s="1"/>
      <c r="P167" s="1"/>
      <c r="Q167" s="1"/>
    </row>
    <row r="168" spans="1:17" ht="18.75" x14ac:dyDescent="0.3">
      <c r="A168" s="46"/>
      <c r="B168" s="51"/>
      <c r="C168" s="48"/>
      <c r="D168" s="48"/>
      <c r="E168" s="46"/>
      <c r="F168" s="47"/>
      <c r="G168" s="47"/>
      <c r="H168" s="47"/>
      <c r="I168" s="47"/>
      <c r="J168" s="1"/>
      <c r="K168" s="1"/>
      <c r="L168" s="1"/>
      <c r="M168" s="1"/>
      <c r="N168" s="1"/>
      <c r="O168" s="1"/>
      <c r="P168" s="1"/>
      <c r="Q168" s="1"/>
    </row>
    <row r="169" spans="1:17" ht="18.75" x14ac:dyDescent="0.3">
      <c r="A169" s="46"/>
      <c r="B169" s="51"/>
      <c r="C169" s="48"/>
      <c r="D169" s="48"/>
      <c r="E169" s="46"/>
      <c r="F169" s="47"/>
      <c r="G169" s="47"/>
      <c r="H169" s="47"/>
      <c r="I169" s="47"/>
      <c r="J169" s="1"/>
      <c r="K169" s="1"/>
      <c r="L169" s="1"/>
      <c r="M169" s="1"/>
      <c r="N169" s="1"/>
      <c r="O169" s="1"/>
      <c r="P169" s="1"/>
      <c r="Q169" s="1"/>
    </row>
    <row r="170" spans="1:17" ht="18.75" x14ac:dyDescent="0.3">
      <c r="A170" s="46"/>
      <c r="B170" s="51"/>
      <c r="C170" s="48"/>
      <c r="D170" s="48"/>
      <c r="E170" s="46"/>
      <c r="F170" s="47"/>
      <c r="G170" s="47"/>
      <c r="H170" s="47"/>
      <c r="I170" s="47"/>
      <c r="J170" s="1"/>
      <c r="K170" s="1"/>
      <c r="L170" s="1"/>
      <c r="M170" s="1"/>
      <c r="N170" s="1"/>
      <c r="O170" s="1"/>
      <c r="P170" s="1"/>
      <c r="Q170" s="1"/>
    </row>
    <row r="171" spans="1:17" ht="15.75" customHeight="1" x14ac:dyDescent="0.3">
      <c r="A171" s="236" t="s">
        <v>318</v>
      </c>
      <c r="B171" s="236"/>
      <c r="C171" s="236"/>
      <c r="D171" s="236"/>
      <c r="J171" s="1"/>
      <c r="K171" s="1"/>
      <c r="L171" s="1"/>
      <c r="M171" s="1"/>
      <c r="N171" s="1"/>
      <c r="O171" s="1"/>
      <c r="P171" s="1"/>
      <c r="Q171" s="1"/>
    </row>
    <row r="172" spans="1:17" ht="15.75" customHeight="1" x14ac:dyDescent="0.3">
      <c r="A172" s="236" t="s">
        <v>260</v>
      </c>
      <c r="B172" s="236"/>
      <c r="C172" s="236"/>
      <c r="D172" s="236"/>
      <c r="J172" s="1"/>
      <c r="K172" s="1"/>
      <c r="L172" s="1"/>
      <c r="M172" s="1"/>
      <c r="N172" s="1"/>
      <c r="O172" s="1"/>
      <c r="P172" s="1"/>
      <c r="Q172" s="1"/>
    </row>
    <row r="173" spans="1:17" ht="15.75" customHeight="1" x14ac:dyDescent="0.3">
      <c r="A173" s="283" t="s">
        <v>246</v>
      </c>
      <c r="B173" s="33"/>
      <c r="J173" s="1"/>
      <c r="K173" s="1"/>
      <c r="L173" s="1"/>
      <c r="M173" s="1"/>
      <c r="N173" s="1"/>
      <c r="O173" s="1"/>
      <c r="P173" s="1"/>
      <c r="Q173" s="1"/>
    </row>
    <row r="174" spans="1:17" ht="15.75" customHeight="1" x14ac:dyDescent="0.3">
      <c r="J174" s="1"/>
      <c r="K174" s="1"/>
      <c r="L174" s="1"/>
      <c r="M174" s="1"/>
      <c r="N174" s="1"/>
      <c r="O174" s="1"/>
      <c r="P174" s="1"/>
      <c r="Q174" s="1"/>
    </row>
    <row r="175" spans="1:17" ht="15.75" customHeight="1" x14ac:dyDescent="0.3">
      <c r="B175" s="32" t="s">
        <v>247</v>
      </c>
      <c r="C175" s="32" t="s">
        <v>248</v>
      </c>
      <c r="D175" s="32" t="s">
        <v>249</v>
      </c>
      <c r="J175" s="1"/>
      <c r="K175" s="1"/>
      <c r="L175" s="1"/>
      <c r="M175" s="1"/>
      <c r="N175" s="1"/>
      <c r="O175" s="1"/>
      <c r="P175" s="1"/>
      <c r="Q175" s="1"/>
    </row>
    <row r="176" spans="1:17" ht="15.75" customHeight="1" x14ac:dyDescent="0.3">
      <c r="B176" s="31" t="s">
        <v>250</v>
      </c>
      <c r="C176" s="31" t="s">
        <v>256</v>
      </c>
      <c r="D176" s="31" t="s">
        <v>256</v>
      </c>
      <c r="J176" s="1"/>
      <c r="K176" s="1"/>
      <c r="L176" s="1"/>
      <c r="M176" s="1"/>
      <c r="N176" s="1"/>
      <c r="O176" s="1"/>
      <c r="P176" s="1"/>
      <c r="Q176" s="1"/>
    </row>
    <row r="177" spans="1:17" ht="15.75" customHeight="1" x14ac:dyDescent="0.3">
      <c r="B177" s="31" t="s">
        <v>251</v>
      </c>
      <c r="C177" s="31" t="s">
        <v>256</v>
      </c>
      <c r="D177" s="31" t="s">
        <v>256</v>
      </c>
      <c r="J177" s="1"/>
      <c r="K177" s="1"/>
      <c r="L177" s="1"/>
      <c r="M177" s="1"/>
      <c r="N177" s="1"/>
      <c r="O177" s="1"/>
      <c r="P177" s="1"/>
      <c r="Q177" s="1"/>
    </row>
    <row r="178" spans="1:17" ht="15.75" customHeight="1" x14ac:dyDescent="0.3">
      <c r="B178" s="31" t="s">
        <v>252</v>
      </c>
      <c r="C178" s="34">
        <v>15</v>
      </c>
      <c r="D178" s="26">
        <f>D192+D194+D196+D198+D200+D202+D204+D206+D208+D210+D212+D214+D216+D218+D220</f>
        <v>2682805.7600000002</v>
      </c>
      <c r="J178" s="1"/>
      <c r="K178" s="1"/>
      <c r="L178" s="1"/>
      <c r="M178" s="1"/>
      <c r="N178" s="1"/>
      <c r="O178" s="1"/>
      <c r="P178" s="1"/>
      <c r="Q178" s="1"/>
    </row>
    <row r="179" spans="1:17" ht="15.75" customHeight="1" x14ac:dyDescent="0.3">
      <c r="B179" s="31" t="s">
        <v>253</v>
      </c>
      <c r="C179" s="31" t="s">
        <v>256</v>
      </c>
      <c r="D179" s="31" t="s">
        <v>256</v>
      </c>
      <c r="J179" s="1"/>
      <c r="K179" s="1"/>
      <c r="L179" s="1"/>
      <c r="M179" s="1"/>
      <c r="N179" s="1"/>
      <c r="O179" s="1"/>
      <c r="P179" s="1"/>
      <c r="Q179" s="1"/>
    </row>
    <row r="180" spans="1:17" ht="15.75" customHeight="1" x14ac:dyDescent="0.3">
      <c r="B180" s="31" t="s">
        <v>254</v>
      </c>
      <c r="C180" s="31" t="s">
        <v>256</v>
      </c>
      <c r="D180" s="31" t="s">
        <v>256</v>
      </c>
      <c r="J180" s="1"/>
      <c r="K180" s="1"/>
      <c r="L180" s="1"/>
      <c r="M180" s="1"/>
      <c r="N180" s="1"/>
      <c r="O180" s="1"/>
      <c r="P180" s="1"/>
      <c r="Q180" s="1"/>
    </row>
    <row r="181" spans="1:17" ht="15.75" customHeight="1" x14ac:dyDescent="0.3">
      <c r="B181" s="35" t="s">
        <v>255</v>
      </c>
      <c r="C181" s="34">
        <f>C178</f>
        <v>15</v>
      </c>
      <c r="D181" s="36">
        <f>D178</f>
        <v>2682805.7600000002</v>
      </c>
      <c r="J181" s="1"/>
      <c r="K181" s="1"/>
      <c r="L181" s="1"/>
      <c r="M181" s="1"/>
      <c r="N181" s="1"/>
      <c r="O181" s="1"/>
      <c r="P181" s="1"/>
      <c r="Q181" s="1"/>
    </row>
    <row r="182" spans="1:17" ht="15.75" customHeight="1" x14ac:dyDescent="0.3">
      <c r="B182" s="38" t="s">
        <v>257</v>
      </c>
      <c r="J182" s="1"/>
      <c r="K182" s="1"/>
      <c r="L182" s="1"/>
      <c r="M182" s="1"/>
      <c r="N182" s="1"/>
      <c r="O182" s="1"/>
      <c r="P182" s="1"/>
      <c r="Q182" s="1"/>
    </row>
    <row r="183" spans="1:17" ht="15.75" customHeight="1" x14ac:dyDescent="0.3">
      <c r="B183" s="38" t="s">
        <v>258</v>
      </c>
      <c r="J183" s="1"/>
      <c r="K183" s="1"/>
      <c r="L183" s="1"/>
      <c r="M183" s="1"/>
      <c r="N183" s="1"/>
      <c r="O183" s="1"/>
      <c r="P183" s="1"/>
      <c r="Q183" s="1"/>
    </row>
    <row r="184" spans="1:17" ht="15.75" customHeight="1" x14ac:dyDescent="0.3">
      <c r="J184" s="1"/>
      <c r="K184" s="1"/>
      <c r="L184" s="1"/>
      <c r="M184" s="1"/>
      <c r="N184" s="1"/>
      <c r="O184" s="1"/>
      <c r="P184" s="1"/>
      <c r="Q184" s="1"/>
    </row>
    <row r="185" spans="1:17" ht="15.75" customHeight="1" x14ac:dyDescent="0.3">
      <c r="B185" s="37" t="s">
        <v>259</v>
      </c>
      <c r="J185" s="1"/>
      <c r="K185" s="1"/>
      <c r="L185" s="1"/>
      <c r="M185" s="1"/>
      <c r="N185" s="1"/>
      <c r="O185" s="1"/>
      <c r="P185" s="1"/>
      <c r="Q185" s="1"/>
    </row>
    <row r="186" spans="1:17" ht="15.75" customHeight="1" x14ac:dyDescent="0.3">
      <c r="B186" s="37" t="s">
        <v>258</v>
      </c>
      <c r="J186" s="1"/>
      <c r="K186" s="1"/>
      <c r="L186" s="1"/>
      <c r="M186" s="1"/>
      <c r="N186" s="1"/>
      <c r="O186" s="1"/>
      <c r="P186" s="1"/>
      <c r="Q186" s="1"/>
    </row>
    <row r="187" spans="1:17" ht="18.75" x14ac:dyDescent="0.3">
      <c r="A187" s="235" t="s">
        <v>207</v>
      </c>
      <c r="B187" s="235"/>
      <c r="C187" s="235"/>
      <c r="D187" s="235"/>
      <c r="E187" s="235"/>
      <c r="F187" s="235"/>
      <c r="G187" s="235"/>
      <c r="H187" s="235"/>
      <c r="I187" s="2" t="s">
        <v>8</v>
      </c>
      <c r="J187" s="1"/>
      <c r="K187" s="1"/>
      <c r="L187" s="1"/>
      <c r="M187" s="1"/>
      <c r="N187" s="1"/>
      <c r="O187" s="1"/>
      <c r="P187" s="1"/>
      <c r="Q187" s="1"/>
    </row>
    <row r="188" spans="1:17" ht="18.75" x14ac:dyDescent="0.3">
      <c r="A188" s="235" t="s">
        <v>319</v>
      </c>
      <c r="B188" s="235"/>
      <c r="C188" s="235"/>
      <c r="D188" s="235"/>
      <c r="E188" s="235"/>
      <c r="F188" s="235"/>
      <c r="G188" s="235"/>
      <c r="H188" s="235"/>
      <c r="I188" s="1"/>
      <c r="J188" s="1"/>
      <c r="K188" s="1"/>
      <c r="L188" s="1"/>
      <c r="M188" s="1"/>
      <c r="N188" s="1"/>
      <c r="O188" s="1"/>
      <c r="P188" s="1"/>
      <c r="Q188" s="1"/>
    </row>
    <row r="189" spans="1:17" ht="18.75" x14ac:dyDescent="0.3">
      <c r="A189" s="235" t="s">
        <v>206</v>
      </c>
      <c r="B189" s="235"/>
      <c r="C189" s="235"/>
      <c r="D189" s="235"/>
      <c r="E189" s="235"/>
      <c r="F189" s="235"/>
      <c r="G189" s="235"/>
      <c r="H189" s="235"/>
      <c r="I189" s="1"/>
      <c r="J189" s="1"/>
      <c r="K189" s="1"/>
      <c r="L189" s="1"/>
      <c r="M189" s="1"/>
      <c r="N189" s="1"/>
      <c r="O189" s="1"/>
      <c r="P189" s="1"/>
      <c r="Q189" s="1"/>
    </row>
    <row r="190" spans="1:17" ht="18.75" x14ac:dyDescent="0.3">
      <c r="A190" s="284" t="s">
        <v>1</v>
      </c>
      <c r="B190" s="5" t="s">
        <v>2</v>
      </c>
      <c r="C190" s="5" t="s">
        <v>22</v>
      </c>
      <c r="D190" s="5" t="s">
        <v>10</v>
      </c>
      <c r="E190" s="5" t="s">
        <v>3</v>
      </c>
      <c r="F190" s="5" t="s">
        <v>4</v>
      </c>
      <c r="G190" s="5" t="s">
        <v>5</v>
      </c>
      <c r="H190" s="5" t="s">
        <v>6</v>
      </c>
      <c r="I190" s="7" t="s">
        <v>7</v>
      </c>
      <c r="J190" s="1"/>
      <c r="K190" s="1"/>
      <c r="L190" s="1"/>
      <c r="M190" s="1"/>
      <c r="N190" s="1"/>
      <c r="O190" s="1"/>
      <c r="P190" s="1"/>
      <c r="Q190" s="1"/>
    </row>
    <row r="191" spans="1:17" ht="18.75" x14ac:dyDescent="0.3">
      <c r="A191" s="285"/>
      <c r="B191" s="40"/>
      <c r="C191" s="40" t="s">
        <v>23</v>
      </c>
      <c r="D191" s="40"/>
      <c r="E191" s="40"/>
      <c r="F191" s="117"/>
      <c r="G191" s="117" t="s">
        <v>9</v>
      </c>
      <c r="H191" s="40"/>
      <c r="I191" s="41" t="s">
        <v>11</v>
      </c>
      <c r="J191" s="1"/>
      <c r="K191" s="1"/>
      <c r="L191" s="1"/>
      <c r="M191" s="1"/>
      <c r="N191" s="1"/>
      <c r="O191" s="1"/>
      <c r="P191" s="1"/>
      <c r="Q191" s="1"/>
    </row>
    <row r="192" spans="1:17" ht="18.75" x14ac:dyDescent="0.3">
      <c r="A192" s="56">
        <v>1</v>
      </c>
      <c r="B192" s="58" t="s">
        <v>330</v>
      </c>
      <c r="C192" s="88">
        <v>45432.66</v>
      </c>
      <c r="D192" s="88">
        <v>45432.66</v>
      </c>
      <c r="E192" s="56" t="s">
        <v>13</v>
      </c>
      <c r="F192" s="59" t="s">
        <v>289</v>
      </c>
      <c r="G192" s="59" t="s">
        <v>289</v>
      </c>
      <c r="H192" s="58" t="s">
        <v>271</v>
      </c>
      <c r="I192" s="58" t="s">
        <v>435</v>
      </c>
      <c r="J192" s="1"/>
      <c r="K192" s="1"/>
      <c r="L192" s="1"/>
      <c r="M192" s="1"/>
      <c r="N192" s="1"/>
      <c r="O192" s="1"/>
      <c r="P192" s="1"/>
      <c r="Q192" s="1"/>
    </row>
    <row r="193" spans="1:17" ht="18.75" x14ac:dyDescent="0.3">
      <c r="A193" s="42"/>
      <c r="B193" s="45"/>
      <c r="C193" s="44"/>
      <c r="D193" s="44"/>
      <c r="E193" s="64"/>
      <c r="F193" s="45" t="s">
        <v>434</v>
      </c>
      <c r="G193" s="45" t="s">
        <v>434</v>
      </c>
      <c r="H193" s="45" t="s">
        <v>272</v>
      </c>
      <c r="I193" s="45" t="s">
        <v>442</v>
      </c>
      <c r="J193" s="1"/>
      <c r="K193" s="1"/>
      <c r="L193" s="1"/>
      <c r="M193" s="1"/>
      <c r="N193" s="1"/>
      <c r="O193" s="1"/>
      <c r="P193" s="1"/>
      <c r="Q193" s="1"/>
    </row>
    <row r="194" spans="1:17" ht="18.75" x14ac:dyDescent="0.3">
      <c r="A194" s="56">
        <v>2</v>
      </c>
      <c r="B194" s="58" t="s">
        <v>436</v>
      </c>
      <c r="C194" s="61">
        <v>482000</v>
      </c>
      <c r="D194" s="61">
        <v>482000</v>
      </c>
      <c r="E194" s="56" t="s">
        <v>13</v>
      </c>
      <c r="F194" s="58" t="s">
        <v>438</v>
      </c>
      <c r="G194" s="58" t="s">
        <v>438</v>
      </c>
      <c r="H194" s="58" t="s">
        <v>271</v>
      </c>
      <c r="I194" s="58" t="s">
        <v>440</v>
      </c>
      <c r="J194" s="1"/>
      <c r="K194" s="1"/>
      <c r="L194" s="1"/>
      <c r="M194" s="1"/>
      <c r="N194" s="1"/>
      <c r="O194" s="1"/>
      <c r="P194" s="1"/>
      <c r="Q194" s="1"/>
    </row>
    <row r="195" spans="1:17" ht="18.75" x14ac:dyDescent="0.3">
      <c r="A195" s="42"/>
      <c r="B195" s="45" t="s">
        <v>437</v>
      </c>
      <c r="C195" s="44"/>
      <c r="D195" s="44"/>
      <c r="E195" s="64"/>
      <c r="F195" s="64" t="s">
        <v>439</v>
      </c>
      <c r="G195" s="64" t="s">
        <v>439</v>
      </c>
      <c r="H195" s="45" t="s">
        <v>272</v>
      </c>
      <c r="I195" s="45" t="s">
        <v>441</v>
      </c>
      <c r="J195" s="1"/>
      <c r="K195" s="1"/>
      <c r="L195" s="1"/>
      <c r="M195" s="1"/>
      <c r="N195" s="1"/>
      <c r="O195" s="1"/>
      <c r="P195" s="1"/>
      <c r="Q195" s="1"/>
    </row>
    <row r="196" spans="1:17" ht="18.75" x14ac:dyDescent="0.3">
      <c r="A196" s="56">
        <v>3</v>
      </c>
      <c r="B196" s="58" t="s">
        <v>443</v>
      </c>
      <c r="C196" s="61">
        <v>393000</v>
      </c>
      <c r="D196" s="61">
        <v>393000</v>
      </c>
      <c r="E196" s="56" t="s">
        <v>13</v>
      </c>
      <c r="F196" s="58" t="s">
        <v>445</v>
      </c>
      <c r="G196" s="58" t="s">
        <v>445</v>
      </c>
      <c r="H196" s="58" t="s">
        <v>271</v>
      </c>
      <c r="I196" s="58" t="s">
        <v>447</v>
      </c>
      <c r="J196" s="1"/>
      <c r="K196" s="1"/>
      <c r="L196" s="1"/>
      <c r="M196" s="1"/>
      <c r="N196" s="1"/>
      <c r="O196" s="1"/>
      <c r="P196" s="1"/>
      <c r="Q196" s="1"/>
    </row>
    <row r="197" spans="1:17" ht="18.75" x14ac:dyDescent="0.3">
      <c r="A197" s="42"/>
      <c r="B197" s="45" t="s">
        <v>444</v>
      </c>
      <c r="C197" s="44"/>
      <c r="D197" s="44"/>
      <c r="E197" s="64"/>
      <c r="F197" s="64" t="s">
        <v>446</v>
      </c>
      <c r="G197" s="64" t="s">
        <v>446</v>
      </c>
      <c r="H197" s="45" t="s">
        <v>272</v>
      </c>
      <c r="I197" s="66" t="s">
        <v>448</v>
      </c>
      <c r="J197" s="1"/>
      <c r="K197" s="1"/>
      <c r="L197" s="1"/>
      <c r="M197" s="1"/>
      <c r="N197" s="1"/>
      <c r="O197" s="1"/>
      <c r="P197" s="1"/>
      <c r="Q197" s="1"/>
    </row>
    <row r="198" spans="1:17" ht="18.75" x14ac:dyDescent="0.3">
      <c r="A198" s="56">
        <v>4</v>
      </c>
      <c r="B198" s="58" t="s">
        <v>204</v>
      </c>
      <c r="C198" s="73">
        <v>26750</v>
      </c>
      <c r="D198" s="73">
        <v>26750</v>
      </c>
      <c r="E198" s="56" t="s">
        <v>13</v>
      </c>
      <c r="F198" s="58" t="s">
        <v>449</v>
      </c>
      <c r="G198" s="58" t="s">
        <v>449</v>
      </c>
      <c r="H198" s="58" t="s">
        <v>271</v>
      </c>
      <c r="I198" s="29" t="s">
        <v>412</v>
      </c>
      <c r="J198" s="1"/>
      <c r="K198" s="1"/>
      <c r="L198" s="1"/>
      <c r="M198" s="1"/>
      <c r="N198" s="1"/>
      <c r="O198" s="1"/>
      <c r="P198" s="1"/>
      <c r="Q198" s="1"/>
    </row>
    <row r="199" spans="1:17" ht="18.75" x14ac:dyDescent="0.3">
      <c r="A199" s="42"/>
      <c r="B199" s="45"/>
      <c r="C199" s="44"/>
      <c r="D199" s="44"/>
      <c r="E199" s="64"/>
      <c r="F199" s="64" t="s">
        <v>450</v>
      </c>
      <c r="G199" s="64" t="s">
        <v>450</v>
      </c>
      <c r="H199" s="45" t="s">
        <v>272</v>
      </c>
      <c r="I199" s="66" t="s">
        <v>451</v>
      </c>
      <c r="J199" s="1"/>
      <c r="K199" s="1"/>
      <c r="L199" s="1"/>
      <c r="M199" s="1"/>
      <c r="N199" s="1"/>
      <c r="O199" s="1"/>
      <c r="P199" s="1"/>
      <c r="Q199" s="1"/>
    </row>
    <row r="200" spans="1:17" ht="18.75" x14ac:dyDescent="0.3">
      <c r="A200" s="56">
        <v>5</v>
      </c>
      <c r="B200" s="58" t="s">
        <v>453</v>
      </c>
      <c r="C200" s="67">
        <v>8100</v>
      </c>
      <c r="D200" s="67">
        <v>8100</v>
      </c>
      <c r="E200" s="56" t="s">
        <v>13</v>
      </c>
      <c r="F200" s="70" t="s">
        <v>454</v>
      </c>
      <c r="G200" s="70" t="s">
        <v>454</v>
      </c>
      <c r="H200" s="58" t="s">
        <v>271</v>
      </c>
      <c r="I200" s="58" t="s">
        <v>456</v>
      </c>
      <c r="J200" s="1"/>
      <c r="K200" s="1"/>
      <c r="L200" s="1"/>
      <c r="M200" s="1"/>
      <c r="N200" s="1"/>
      <c r="O200" s="1"/>
      <c r="P200" s="1"/>
      <c r="Q200" s="1"/>
    </row>
    <row r="201" spans="1:17" ht="18.75" x14ac:dyDescent="0.3">
      <c r="A201" s="57"/>
      <c r="B201" s="75" t="s">
        <v>231</v>
      </c>
      <c r="C201" s="62"/>
      <c r="D201" s="62"/>
      <c r="E201" s="63"/>
      <c r="F201" s="59" t="s">
        <v>455</v>
      </c>
      <c r="G201" s="59" t="s">
        <v>455</v>
      </c>
      <c r="H201" s="59" t="s">
        <v>272</v>
      </c>
      <c r="I201" s="59" t="s">
        <v>451</v>
      </c>
      <c r="J201" s="1"/>
      <c r="K201" s="1"/>
      <c r="L201" s="1"/>
      <c r="M201" s="1"/>
      <c r="N201" s="1"/>
      <c r="O201" s="1"/>
      <c r="P201" s="1"/>
      <c r="Q201" s="1"/>
    </row>
    <row r="202" spans="1:17" ht="18.75" x14ac:dyDescent="0.3">
      <c r="A202" s="56">
        <v>6</v>
      </c>
      <c r="B202" s="58" t="s">
        <v>234</v>
      </c>
      <c r="C202" s="67">
        <v>110000</v>
      </c>
      <c r="D202" s="67">
        <v>110000</v>
      </c>
      <c r="E202" s="56" t="s">
        <v>13</v>
      </c>
      <c r="F202" s="58" t="s">
        <v>236</v>
      </c>
      <c r="G202" s="58" t="s">
        <v>236</v>
      </c>
      <c r="H202" s="58" t="s">
        <v>271</v>
      </c>
      <c r="I202" s="58" t="s">
        <v>238</v>
      </c>
      <c r="J202" s="1"/>
      <c r="K202" s="1"/>
      <c r="L202" s="1"/>
      <c r="M202" s="1"/>
      <c r="N202" s="1"/>
      <c r="O202" s="1"/>
      <c r="P202" s="1"/>
      <c r="Q202" s="1"/>
    </row>
    <row r="203" spans="1:17" ht="18.75" x14ac:dyDescent="0.3">
      <c r="A203" s="42"/>
      <c r="B203" s="45" t="s">
        <v>235</v>
      </c>
      <c r="C203" s="44"/>
      <c r="D203" s="44"/>
      <c r="E203" s="64"/>
      <c r="F203" s="64" t="s">
        <v>237</v>
      </c>
      <c r="G203" s="64" t="s">
        <v>274</v>
      </c>
      <c r="H203" s="45" t="s">
        <v>272</v>
      </c>
      <c r="I203" s="45" t="s">
        <v>239</v>
      </c>
      <c r="J203" s="1"/>
      <c r="K203" s="1"/>
      <c r="L203" s="1"/>
      <c r="M203" s="1"/>
      <c r="N203" s="1"/>
      <c r="O203" s="1"/>
      <c r="P203" s="1"/>
      <c r="Q203" s="1"/>
    </row>
    <row r="204" spans="1:17" ht="18.75" x14ac:dyDescent="0.3">
      <c r="A204" s="56">
        <v>7</v>
      </c>
      <c r="B204" s="58" t="s">
        <v>204</v>
      </c>
      <c r="C204" s="81">
        <v>13303.1</v>
      </c>
      <c r="D204" s="81">
        <v>13303.1</v>
      </c>
      <c r="E204" s="56" t="s">
        <v>13</v>
      </c>
      <c r="F204" s="58" t="s">
        <v>75</v>
      </c>
      <c r="G204" s="58" t="s">
        <v>75</v>
      </c>
      <c r="H204" s="58" t="s">
        <v>271</v>
      </c>
      <c r="I204" s="58" t="s">
        <v>243</v>
      </c>
      <c r="J204" s="1"/>
      <c r="K204" s="1"/>
      <c r="L204" s="1"/>
      <c r="M204" s="1"/>
      <c r="N204" s="1"/>
      <c r="O204" s="1"/>
      <c r="P204" s="1"/>
      <c r="Q204" s="1"/>
    </row>
    <row r="205" spans="1:17" ht="18.75" x14ac:dyDescent="0.3">
      <c r="A205" s="42"/>
      <c r="B205" s="72"/>
      <c r="C205" s="44"/>
      <c r="D205" s="44"/>
      <c r="E205" s="64"/>
      <c r="F205" s="64" t="s">
        <v>457</v>
      </c>
      <c r="G205" s="64" t="s">
        <v>457</v>
      </c>
      <c r="H205" s="45" t="s">
        <v>272</v>
      </c>
      <c r="I205" s="45" t="s">
        <v>458</v>
      </c>
      <c r="J205" s="1"/>
      <c r="K205" s="1"/>
      <c r="L205" s="1"/>
      <c r="M205" s="1"/>
      <c r="N205" s="1"/>
      <c r="O205" s="1"/>
      <c r="P205" s="1"/>
      <c r="Q205" s="1"/>
    </row>
    <row r="206" spans="1:17" ht="18.75" x14ac:dyDescent="0.3">
      <c r="A206" s="57">
        <v>8</v>
      </c>
      <c r="B206" s="47" t="s">
        <v>459</v>
      </c>
      <c r="C206" s="62">
        <v>66000</v>
      </c>
      <c r="D206" s="62">
        <v>66000</v>
      </c>
      <c r="E206" s="63" t="s">
        <v>13</v>
      </c>
      <c r="F206" s="63" t="s">
        <v>460</v>
      </c>
      <c r="G206" s="63" t="s">
        <v>460</v>
      </c>
      <c r="H206" s="58" t="s">
        <v>271</v>
      </c>
      <c r="I206" s="58" t="s">
        <v>245</v>
      </c>
      <c r="J206" s="1"/>
      <c r="K206" s="1"/>
      <c r="L206" s="1"/>
      <c r="M206" s="1"/>
      <c r="N206" s="1"/>
      <c r="O206" s="1"/>
      <c r="P206" s="1"/>
      <c r="Q206" s="1"/>
    </row>
    <row r="207" spans="1:17" ht="18.75" x14ac:dyDescent="0.3">
      <c r="A207" s="57"/>
      <c r="B207" s="118"/>
      <c r="C207" s="62"/>
      <c r="D207" s="62"/>
      <c r="E207" s="63"/>
      <c r="F207" s="64" t="s">
        <v>461</v>
      </c>
      <c r="G207" s="64" t="s">
        <v>461</v>
      </c>
      <c r="H207" s="59" t="s">
        <v>272</v>
      </c>
      <c r="I207" s="59" t="s">
        <v>232</v>
      </c>
      <c r="J207" s="1"/>
      <c r="K207" s="1"/>
      <c r="L207" s="1"/>
      <c r="M207" s="1"/>
      <c r="N207" s="1"/>
      <c r="O207" s="1"/>
      <c r="P207" s="1"/>
      <c r="Q207" s="1"/>
    </row>
    <row r="208" spans="1:17" ht="19.5" x14ac:dyDescent="0.3">
      <c r="A208" s="56">
        <v>9</v>
      </c>
      <c r="B208" s="121" t="s">
        <v>463</v>
      </c>
      <c r="C208" s="67">
        <v>257000</v>
      </c>
      <c r="D208" s="67">
        <v>257000</v>
      </c>
      <c r="E208" s="56" t="s">
        <v>13</v>
      </c>
      <c r="F208" s="58" t="s">
        <v>462</v>
      </c>
      <c r="G208" s="58" t="s">
        <v>462</v>
      </c>
      <c r="H208" s="58" t="s">
        <v>271</v>
      </c>
      <c r="I208" s="58" t="s">
        <v>465</v>
      </c>
      <c r="J208" s="1"/>
      <c r="K208" s="1"/>
      <c r="L208" s="1"/>
      <c r="M208" s="1"/>
      <c r="N208" s="1"/>
      <c r="O208" s="1"/>
      <c r="P208" s="1"/>
      <c r="Q208" s="1"/>
    </row>
    <row r="209" spans="1:17" ht="19.5" x14ac:dyDescent="0.3">
      <c r="A209" s="42"/>
      <c r="B209" s="126"/>
      <c r="C209" s="44"/>
      <c r="D209" s="44"/>
      <c r="E209" s="42"/>
      <c r="F209" s="64" t="s">
        <v>464</v>
      </c>
      <c r="G209" s="64" t="s">
        <v>464</v>
      </c>
      <c r="H209" s="135" t="s">
        <v>272</v>
      </c>
      <c r="I209" s="45" t="s">
        <v>466</v>
      </c>
      <c r="J209" s="1"/>
      <c r="K209" s="1"/>
      <c r="L209" s="1"/>
      <c r="M209" s="1"/>
      <c r="N209" s="1"/>
      <c r="O209" s="1"/>
      <c r="P209" s="1"/>
      <c r="Q209" s="1"/>
    </row>
    <row r="210" spans="1:17" ht="19.5" x14ac:dyDescent="0.3">
      <c r="A210" s="131">
        <v>10</v>
      </c>
      <c r="B210" s="129" t="s">
        <v>468</v>
      </c>
      <c r="C210" s="128">
        <v>241000</v>
      </c>
      <c r="D210" s="124">
        <v>241000</v>
      </c>
      <c r="E210" s="130"/>
      <c r="F210" s="58" t="s">
        <v>469</v>
      </c>
      <c r="G210" s="58" t="s">
        <v>469</v>
      </c>
      <c r="H210" s="59" t="s">
        <v>271</v>
      </c>
      <c r="I210" s="58" t="s">
        <v>471</v>
      </c>
      <c r="J210" s="1"/>
      <c r="K210" s="1"/>
      <c r="L210" s="1"/>
      <c r="M210" s="1"/>
      <c r="N210" s="1"/>
      <c r="O210" s="1"/>
      <c r="P210" s="1"/>
      <c r="Q210" s="1"/>
    </row>
    <row r="211" spans="1:17" ht="19.5" x14ac:dyDescent="0.3">
      <c r="A211" s="57"/>
      <c r="B211" s="127" t="s">
        <v>467</v>
      </c>
      <c r="C211" s="62"/>
      <c r="D211" s="133"/>
      <c r="E211" s="134"/>
      <c r="F211" s="64" t="s">
        <v>470</v>
      </c>
      <c r="G211" s="64" t="s">
        <v>470</v>
      </c>
      <c r="H211" s="45" t="s">
        <v>272</v>
      </c>
      <c r="I211" s="45" t="s">
        <v>466</v>
      </c>
      <c r="J211" s="1"/>
      <c r="K211" s="1"/>
      <c r="L211" s="1"/>
      <c r="M211" s="1"/>
      <c r="N211" s="1"/>
      <c r="O211" s="1"/>
      <c r="P211" s="1"/>
      <c r="Q211" s="1"/>
    </row>
    <row r="212" spans="1:17" ht="19.5" x14ac:dyDescent="0.3">
      <c r="A212" s="57">
        <v>11</v>
      </c>
      <c r="B212" s="136" t="s">
        <v>472</v>
      </c>
      <c r="C212" s="132">
        <v>402000</v>
      </c>
      <c r="D212" s="62">
        <v>402000</v>
      </c>
      <c r="E212" s="56" t="s">
        <v>13</v>
      </c>
      <c r="F212" s="59" t="s">
        <v>474</v>
      </c>
      <c r="G212" s="59" t="s">
        <v>474</v>
      </c>
      <c r="H212" s="59" t="s">
        <v>271</v>
      </c>
      <c r="I212" s="59" t="s">
        <v>475</v>
      </c>
      <c r="J212" s="1"/>
      <c r="K212" s="1"/>
      <c r="L212" s="1"/>
      <c r="M212" s="1"/>
      <c r="N212" s="1"/>
      <c r="O212" s="1"/>
      <c r="P212" s="1"/>
      <c r="Q212" s="1"/>
    </row>
    <row r="213" spans="1:17" ht="21.75" x14ac:dyDescent="0.3">
      <c r="A213" s="42"/>
      <c r="B213" s="119"/>
      <c r="C213" s="44"/>
      <c r="D213" s="44"/>
      <c r="E213" s="64"/>
      <c r="F213" s="64" t="s">
        <v>473</v>
      </c>
      <c r="G213" s="64" t="s">
        <v>473</v>
      </c>
      <c r="H213" s="45" t="s">
        <v>272</v>
      </c>
      <c r="I213" s="45" t="s">
        <v>466</v>
      </c>
      <c r="J213" s="1"/>
      <c r="K213" s="1"/>
      <c r="L213" s="1"/>
      <c r="M213" s="1"/>
      <c r="N213" s="1"/>
      <c r="O213" s="1"/>
      <c r="P213" s="1"/>
      <c r="Q213" s="1"/>
    </row>
    <row r="214" spans="1:17" ht="19.5" x14ac:dyDescent="0.3">
      <c r="A214" s="57">
        <v>12</v>
      </c>
      <c r="B214" s="140" t="s">
        <v>478</v>
      </c>
      <c r="C214" s="62">
        <v>24600</v>
      </c>
      <c r="D214" s="62">
        <v>24600</v>
      </c>
      <c r="E214" s="63" t="s">
        <v>13</v>
      </c>
      <c r="F214" s="63" t="s">
        <v>479</v>
      </c>
      <c r="G214" s="63" t="s">
        <v>479</v>
      </c>
      <c r="H214" s="59" t="s">
        <v>271</v>
      </c>
      <c r="I214" s="59" t="s">
        <v>240</v>
      </c>
      <c r="J214" s="1"/>
      <c r="K214" s="1"/>
      <c r="L214" s="1"/>
      <c r="M214" s="1"/>
      <c r="N214" s="1"/>
      <c r="O214" s="1"/>
      <c r="P214" s="1"/>
      <c r="Q214" s="1"/>
    </row>
    <row r="215" spans="1:17" ht="21.75" x14ac:dyDescent="0.3">
      <c r="A215" s="57" t="s">
        <v>494</v>
      </c>
      <c r="B215" s="139"/>
      <c r="C215" s="62"/>
      <c r="D215" s="62"/>
      <c r="E215" s="63"/>
      <c r="F215" s="63" t="s">
        <v>480</v>
      </c>
      <c r="G215" s="63" t="s">
        <v>480</v>
      </c>
      <c r="H215" s="45" t="s">
        <v>272</v>
      </c>
      <c r="I215" s="45" t="s">
        <v>481</v>
      </c>
      <c r="J215" s="1"/>
      <c r="K215" s="1"/>
      <c r="L215" s="1"/>
      <c r="M215" s="1"/>
      <c r="N215" s="1"/>
      <c r="O215" s="1"/>
      <c r="P215" s="1"/>
      <c r="Q215" s="1"/>
    </row>
    <row r="216" spans="1:17" ht="19.5" x14ac:dyDescent="0.3">
      <c r="A216" s="56">
        <v>13</v>
      </c>
      <c r="B216" s="122" t="s">
        <v>476</v>
      </c>
      <c r="C216" s="67">
        <v>487000</v>
      </c>
      <c r="D216" s="67">
        <v>487000</v>
      </c>
      <c r="E216" s="56" t="s">
        <v>13</v>
      </c>
      <c r="F216" s="58" t="s">
        <v>422</v>
      </c>
      <c r="G216" s="58" t="s">
        <v>422</v>
      </c>
      <c r="H216" s="59" t="s">
        <v>271</v>
      </c>
      <c r="I216" s="59" t="s">
        <v>242</v>
      </c>
      <c r="J216" s="1"/>
      <c r="K216" s="1"/>
      <c r="L216" s="1"/>
      <c r="M216" s="1"/>
      <c r="N216" s="1"/>
      <c r="O216" s="1"/>
      <c r="P216" s="1"/>
      <c r="Q216" s="1"/>
    </row>
    <row r="217" spans="1:17" ht="19.5" x14ac:dyDescent="0.3">
      <c r="A217" s="42"/>
      <c r="B217" s="141" t="s">
        <v>477</v>
      </c>
      <c r="C217" s="44"/>
      <c r="D217" s="44"/>
      <c r="E217" s="42"/>
      <c r="F217" s="64" t="s">
        <v>482</v>
      </c>
      <c r="G217" s="64" t="s">
        <v>482</v>
      </c>
      <c r="H217" s="45" t="s">
        <v>272</v>
      </c>
      <c r="I217" s="45" t="s">
        <v>481</v>
      </c>
      <c r="J217" s="1"/>
      <c r="K217" s="1"/>
      <c r="L217" s="1"/>
      <c r="M217" s="1"/>
      <c r="N217" s="1"/>
      <c r="O217" s="1"/>
      <c r="P217" s="1"/>
      <c r="Q217" s="1"/>
    </row>
    <row r="218" spans="1:17" ht="18.75" x14ac:dyDescent="0.3">
      <c r="A218" s="57">
        <v>14</v>
      </c>
      <c r="B218" s="142" t="s">
        <v>483</v>
      </c>
      <c r="C218" s="62">
        <v>56000</v>
      </c>
      <c r="D218" s="62">
        <v>56000</v>
      </c>
      <c r="E218" s="63" t="s">
        <v>13</v>
      </c>
      <c r="F218" s="59" t="s">
        <v>485</v>
      </c>
      <c r="G218" s="59" t="s">
        <v>485</v>
      </c>
      <c r="H218" s="59" t="s">
        <v>271</v>
      </c>
      <c r="I218" s="59" t="s">
        <v>241</v>
      </c>
      <c r="J218" s="1"/>
      <c r="K218" s="1"/>
      <c r="L218" s="1"/>
      <c r="M218" s="1"/>
      <c r="N218" s="1"/>
      <c r="O218" s="1"/>
      <c r="P218" s="1"/>
      <c r="Q218" s="1"/>
    </row>
    <row r="219" spans="1:17" ht="21.75" x14ac:dyDescent="0.3">
      <c r="A219" s="42"/>
      <c r="B219" s="119" t="s">
        <v>484</v>
      </c>
      <c r="C219" s="44"/>
      <c r="D219" s="44"/>
      <c r="E219" s="64"/>
      <c r="F219" s="64" t="s">
        <v>486</v>
      </c>
      <c r="G219" s="64" t="s">
        <v>486</v>
      </c>
      <c r="H219" s="45" t="s">
        <v>272</v>
      </c>
      <c r="I219" s="45" t="s">
        <v>487</v>
      </c>
      <c r="J219" s="1"/>
      <c r="K219" s="1"/>
      <c r="L219" s="1"/>
      <c r="M219" s="1"/>
      <c r="N219" s="1"/>
      <c r="O219" s="1"/>
      <c r="P219" s="1"/>
      <c r="Q219" s="1"/>
    </row>
    <row r="220" spans="1:17" ht="18.75" x14ac:dyDescent="0.3">
      <c r="A220" s="57">
        <v>15</v>
      </c>
      <c r="B220" s="143" t="s">
        <v>488</v>
      </c>
      <c r="C220" s="62">
        <v>70620</v>
      </c>
      <c r="D220" s="62">
        <v>70620</v>
      </c>
      <c r="E220" s="57" t="s">
        <v>13</v>
      </c>
      <c r="F220" s="60" t="s">
        <v>489</v>
      </c>
      <c r="G220" s="60" t="s">
        <v>489</v>
      </c>
      <c r="H220" s="59" t="s">
        <v>271</v>
      </c>
      <c r="I220" s="59" t="s">
        <v>491</v>
      </c>
      <c r="J220" s="1"/>
      <c r="K220" s="1"/>
      <c r="L220" s="1"/>
      <c r="M220" s="1"/>
      <c r="N220" s="1"/>
      <c r="O220" s="1"/>
      <c r="P220" s="1"/>
      <c r="Q220" s="1"/>
    </row>
    <row r="221" spans="1:17" ht="18.75" x14ac:dyDescent="0.3">
      <c r="A221" s="42"/>
      <c r="B221" s="144"/>
      <c r="C221" s="44"/>
      <c r="D221" s="44"/>
      <c r="E221" s="42"/>
      <c r="F221" s="64" t="s">
        <v>490</v>
      </c>
      <c r="G221" s="64" t="s">
        <v>490</v>
      </c>
      <c r="H221" s="45" t="s">
        <v>272</v>
      </c>
      <c r="I221" s="45" t="s">
        <v>487</v>
      </c>
      <c r="J221" s="1"/>
      <c r="K221" s="1"/>
      <c r="L221" s="1"/>
      <c r="M221" s="1"/>
      <c r="N221" s="1"/>
      <c r="O221" s="1"/>
      <c r="P221" s="1"/>
      <c r="Q221" s="1"/>
    </row>
    <row r="222" spans="1:17" ht="18.75" x14ac:dyDescent="0.3">
      <c r="A222" s="46"/>
      <c r="B222" s="47"/>
      <c r="C222" s="48"/>
      <c r="D222" s="48"/>
      <c r="E222" s="49"/>
      <c r="F222" s="49"/>
      <c r="G222" s="49"/>
      <c r="H222" s="47"/>
      <c r="I222" s="47"/>
      <c r="J222" s="1"/>
      <c r="K222" s="1"/>
      <c r="L222" s="1"/>
      <c r="M222" s="1"/>
      <c r="N222" s="1"/>
      <c r="O222" s="1"/>
      <c r="P222" s="1"/>
      <c r="Q222" s="1"/>
    </row>
    <row r="223" spans="1:17" ht="18.75" x14ac:dyDescent="0.3">
      <c r="A223" s="46"/>
      <c r="B223" s="47"/>
      <c r="C223" s="48"/>
      <c r="D223" s="48"/>
      <c r="E223" s="49"/>
      <c r="F223" s="49"/>
      <c r="G223" s="49"/>
      <c r="H223" s="47"/>
      <c r="I223" s="47"/>
      <c r="J223" s="1"/>
      <c r="K223" s="1"/>
      <c r="L223" s="1"/>
      <c r="M223" s="1"/>
      <c r="N223" s="1"/>
      <c r="O223" s="1"/>
      <c r="P223" s="1"/>
      <c r="Q223" s="1"/>
    </row>
    <row r="224" spans="1:17" ht="18.75" x14ac:dyDescent="0.3">
      <c r="A224" s="46"/>
      <c r="B224" s="47"/>
      <c r="C224" s="48"/>
      <c r="D224" s="48"/>
      <c r="E224" s="49"/>
      <c r="F224" s="49"/>
      <c r="G224" s="49"/>
      <c r="H224" s="47"/>
      <c r="I224" s="47"/>
      <c r="J224" s="1"/>
      <c r="K224" s="1"/>
      <c r="L224" s="1"/>
      <c r="M224" s="1"/>
      <c r="N224" s="1"/>
      <c r="O224" s="1"/>
      <c r="P224" s="1"/>
      <c r="Q224" s="1"/>
    </row>
    <row r="225" spans="1:17" ht="18.75" x14ac:dyDescent="0.3">
      <c r="A225" s="46"/>
      <c r="B225" s="47"/>
      <c r="C225" s="48"/>
      <c r="D225" s="48"/>
      <c r="E225" s="49"/>
      <c r="F225" s="49"/>
      <c r="G225" s="49"/>
      <c r="H225" s="47"/>
      <c r="I225" s="47"/>
      <c r="J225" s="1"/>
      <c r="K225" s="1"/>
      <c r="L225" s="1"/>
      <c r="M225" s="1"/>
      <c r="N225" s="1"/>
      <c r="O225" s="1"/>
      <c r="P225" s="1"/>
      <c r="Q225" s="1"/>
    </row>
    <row r="226" spans="1:17" ht="18.75" x14ac:dyDescent="0.3">
      <c r="A226" s="46"/>
      <c r="B226" s="47"/>
      <c r="C226" s="48"/>
      <c r="D226" s="48"/>
      <c r="E226" s="49"/>
      <c r="F226" s="49"/>
      <c r="G226" s="49"/>
      <c r="H226" s="47"/>
      <c r="I226" s="47"/>
      <c r="J226" s="1"/>
      <c r="K226" s="1"/>
      <c r="L226" s="1"/>
      <c r="M226" s="1"/>
      <c r="N226" s="1"/>
      <c r="O226" s="1"/>
      <c r="P226" s="1"/>
      <c r="Q226" s="1"/>
    </row>
    <row r="227" spans="1:17" ht="18.75" x14ac:dyDescent="0.3">
      <c r="A227" s="46"/>
      <c r="B227" s="47"/>
      <c r="C227" s="48"/>
      <c r="D227" s="48"/>
      <c r="E227" s="49"/>
      <c r="F227" s="49"/>
      <c r="G227" s="49"/>
      <c r="H227" s="47"/>
      <c r="I227" s="47"/>
      <c r="J227" s="1"/>
      <c r="K227" s="1"/>
      <c r="L227" s="1"/>
      <c r="M227" s="1"/>
      <c r="N227" s="1"/>
      <c r="O227" s="1"/>
      <c r="P227" s="1"/>
      <c r="Q227" s="1"/>
    </row>
    <row r="228" spans="1:17" ht="18.75" x14ac:dyDescent="0.3">
      <c r="A228" s="46"/>
      <c r="B228" s="47"/>
      <c r="C228" s="48"/>
      <c r="D228" s="48"/>
      <c r="E228" s="49"/>
      <c r="F228" s="49"/>
      <c r="G228" s="49"/>
      <c r="H228" s="47"/>
      <c r="I228" s="47"/>
      <c r="J228" s="1"/>
      <c r="K228" s="1"/>
      <c r="L228" s="1"/>
      <c r="M228" s="1"/>
      <c r="N228" s="1"/>
      <c r="O228" s="1"/>
      <c r="P228" s="1"/>
      <c r="Q228" s="1"/>
    </row>
    <row r="229" spans="1:17" ht="18.75" x14ac:dyDescent="0.3">
      <c r="A229" s="46"/>
      <c r="B229" s="47"/>
      <c r="C229" s="48"/>
      <c r="D229" s="48"/>
      <c r="E229" s="49"/>
      <c r="F229" s="49"/>
      <c r="G229" s="49"/>
      <c r="H229" s="47"/>
      <c r="I229" s="47"/>
      <c r="J229" s="1"/>
      <c r="K229" s="1"/>
      <c r="L229" s="1"/>
      <c r="M229" s="1"/>
      <c r="N229" s="1"/>
      <c r="O229" s="1"/>
      <c r="P229" s="1"/>
      <c r="Q229" s="1"/>
    </row>
    <row r="230" spans="1:17" ht="18.75" x14ac:dyDescent="0.3">
      <c r="A230" s="46"/>
      <c r="B230" s="47"/>
      <c r="C230" s="48"/>
      <c r="D230" s="48"/>
      <c r="E230" s="49"/>
      <c r="F230" s="49"/>
      <c r="G230" s="49"/>
      <c r="H230" s="47"/>
      <c r="I230" s="47"/>
      <c r="J230" s="1"/>
      <c r="K230" s="1"/>
      <c r="L230" s="1"/>
      <c r="M230" s="1"/>
      <c r="N230" s="1"/>
      <c r="O230" s="1"/>
      <c r="P230" s="1"/>
      <c r="Q230" s="1"/>
    </row>
    <row r="231" spans="1:17" ht="18.75" x14ac:dyDescent="0.3">
      <c r="A231" s="46"/>
      <c r="B231" s="47"/>
      <c r="C231" s="48"/>
      <c r="D231" s="48"/>
      <c r="E231" s="49"/>
      <c r="F231" s="49"/>
      <c r="G231" s="49"/>
      <c r="H231" s="47"/>
      <c r="I231" s="47"/>
      <c r="J231" s="1"/>
      <c r="K231" s="1"/>
      <c r="L231" s="1"/>
      <c r="M231" s="1"/>
      <c r="N231" s="1"/>
      <c r="O231" s="1"/>
      <c r="P231" s="1"/>
      <c r="Q231" s="1"/>
    </row>
    <row r="232" spans="1:17" ht="18.75" x14ac:dyDescent="0.3">
      <c r="A232" s="46"/>
      <c r="B232" s="47"/>
      <c r="C232" s="48"/>
      <c r="D232" s="48"/>
      <c r="E232" s="49"/>
      <c r="F232" s="49"/>
      <c r="G232" s="49"/>
      <c r="H232" s="47"/>
      <c r="I232" s="47"/>
      <c r="J232" s="1"/>
      <c r="K232" s="1"/>
      <c r="L232" s="1"/>
      <c r="M232" s="1"/>
      <c r="N232" s="1"/>
      <c r="O232" s="1"/>
      <c r="P232" s="1"/>
      <c r="Q232" s="1"/>
    </row>
    <row r="233" spans="1:17" ht="18.75" x14ac:dyDescent="0.3">
      <c r="A233" s="46"/>
      <c r="B233" s="47"/>
      <c r="C233" s="48"/>
      <c r="D233" s="48"/>
      <c r="E233" s="49"/>
      <c r="F233" s="49"/>
      <c r="G233" s="49"/>
      <c r="H233" s="47"/>
      <c r="I233" s="47"/>
      <c r="J233" s="1"/>
      <c r="K233" s="1"/>
      <c r="L233" s="1"/>
      <c r="M233" s="1"/>
      <c r="N233" s="1"/>
      <c r="O233" s="1"/>
      <c r="P233" s="1"/>
      <c r="Q233" s="1"/>
    </row>
    <row r="234" spans="1:17" ht="18.75" x14ac:dyDescent="0.3">
      <c r="A234" s="46"/>
      <c r="B234" s="47"/>
      <c r="C234" s="48"/>
      <c r="D234" s="48"/>
      <c r="E234" s="49"/>
      <c r="F234" s="49"/>
      <c r="G234" s="49"/>
      <c r="H234" s="47"/>
      <c r="I234" s="47"/>
      <c r="J234" s="1"/>
      <c r="K234" s="1"/>
      <c r="L234" s="1"/>
      <c r="M234" s="1"/>
      <c r="N234" s="1"/>
      <c r="O234" s="1"/>
      <c r="P234" s="1"/>
      <c r="Q234" s="1"/>
    </row>
    <row r="235" spans="1:17" ht="18.75" x14ac:dyDescent="0.3">
      <c r="A235" s="46"/>
      <c r="B235" s="47"/>
      <c r="C235" s="48"/>
      <c r="D235" s="48"/>
      <c r="E235" s="49"/>
      <c r="F235" s="49"/>
      <c r="G235" s="49"/>
      <c r="H235" s="47"/>
      <c r="I235" s="47"/>
      <c r="J235" s="1"/>
      <c r="K235" s="1"/>
      <c r="L235" s="1"/>
      <c r="M235" s="1"/>
      <c r="N235" s="1"/>
      <c r="O235" s="1"/>
      <c r="P235" s="1"/>
      <c r="Q235" s="1"/>
    </row>
    <row r="236" spans="1:17" ht="15.75" customHeight="1" x14ac:dyDescent="0.3">
      <c r="A236" s="236" t="s">
        <v>318</v>
      </c>
      <c r="B236" s="236"/>
      <c r="C236" s="236"/>
      <c r="D236" s="236"/>
      <c r="J236" s="1"/>
      <c r="K236" s="1"/>
      <c r="L236" s="1"/>
      <c r="M236" s="1"/>
      <c r="N236" s="1"/>
      <c r="O236" s="1"/>
      <c r="P236" s="1"/>
      <c r="Q236" s="1"/>
    </row>
    <row r="237" spans="1:17" ht="15.75" customHeight="1" x14ac:dyDescent="0.3">
      <c r="A237" s="236" t="s">
        <v>263</v>
      </c>
      <c r="B237" s="236"/>
      <c r="C237" s="236"/>
      <c r="D237" s="236"/>
      <c r="J237" s="1"/>
      <c r="K237" s="1"/>
      <c r="L237" s="1"/>
      <c r="M237" s="1"/>
      <c r="N237" s="1"/>
      <c r="O237" s="1"/>
      <c r="P237" s="1"/>
      <c r="Q237" s="1"/>
    </row>
    <row r="238" spans="1:17" ht="15.75" customHeight="1" x14ac:dyDescent="0.3">
      <c r="A238" s="283" t="s">
        <v>246</v>
      </c>
      <c r="B238" s="33"/>
      <c r="J238" s="1"/>
      <c r="K238" s="1"/>
      <c r="L238" s="1"/>
      <c r="M238" s="1"/>
      <c r="N238" s="1"/>
      <c r="O238" s="1"/>
      <c r="P238" s="1"/>
      <c r="Q238" s="1"/>
    </row>
    <row r="239" spans="1:17" ht="15.75" customHeight="1" x14ac:dyDescent="0.3">
      <c r="J239" s="1"/>
      <c r="K239" s="1"/>
      <c r="L239" s="1"/>
      <c r="M239" s="1"/>
      <c r="N239" s="1"/>
      <c r="O239" s="1"/>
      <c r="P239" s="1"/>
      <c r="Q239" s="1"/>
    </row>
    <row r="240" spans="1:17" ht="15.75" customHeight="1" x14ac:dyDescent="0.3">
      <c r="B240" s="32" t="s">
        <v>247</v>
      </c>
      <c r="C240" s="32" t="s">
        <v>248</v>
      </c>
      <c r="D240" s="32" t="s">
        <v>249</v>
      </c>
      <c r="J240" s="1"/>
      <c r="K240" s="1"/>
      <c r="L240" s="1"/>
      <c r="M240" s="1"/>
      <c r="N240" s="1"/>
      <c r="O240" s="1"/>
      <c r="P240" s="1"/>
      <c r="Q240" s="1"/>
    </row>
    <row r="241" spans="1:17" ht="15.75" customHeight="1" x14ac:dyDescent="0.3">
      <c r="B241" s="31" t="s">
        <v>250</v>
      </c>
      <c r="C241" s="31" t="s">
        <v>256</v>
      </c>
      <c r="D241" s="31" t="s">
        <v>256</v>
      </c>
      <c r="J241" s="1"/>
      <c r="K241" s="1"/>
      <c r="L241" s="1"/>
      <c r="M241" s="1"/>
      <c r="N241" s="1"/>
      <c r="O241" s="1"/>
      <c r="P241" s="1"/>
      <c r="Q241" s="1"/>
    </row>
    <row r="242" spans="1:17" ht="15.75" customHeight="1" x14ac:dyDescent="0.3">
      <c r="B242" s="31" t="s">
        <v>251</v>
      </c>
      <c r="C242" s="31" t="s">
        <v>256</v>
      </c>
      <c r="D242" s="31" t="s">
        <v>256</v>
      </c>
      <c r="J242" s="1"/>
      <c r="K242" s="1"/>
      <c r="L242" s="1"/>
      <c r="M242" s="1"/>
      <c r="N242" s="1"/>
      <c r="O242" s="1"/>
      <c r="P242" s="1"/>
      <c r="Q242" s="1"/>
    </row>
    <row r="243" spans="1:17" ht="15.75" customHeight="1" x14ac:dyDescent="0.3">
      <c r="B243" s="31" t="s">
        <v>252</v>
      </c>
      <c r="C243" s="34">
        <v>12</v>
      </c>
      <c r="D243" s="26">
        <f>D257+D259+D261+D263+D266+D268+D270+D272+D274+D276+D278+D280</f>
        <v>2190811.7999999998</v>
      </c>
      <c r="J243" s="1"/>
      <c r="K243" s="1"/>
      <c r="L243" s="1"/>
      <c r="M243" s="1"/>
      <c r="N243" s="1"/>
      <c r="O243" s="1"/>
      <c r="P243" s="1"/>
      <c r="Q243" s="1"/>
    </row>
    <row r="244" spans="1:17" ht="15.75" customHeight="1" x14ac:dyDescent="0.3">
      <c r="B244" s="31" t="s">
        <v>253</v>
      </c>
      <c r="C244" s="31" t="s">
        <v>256</v>
      </c>
      <c r="D244" s="31" t="s">
        <v>256</v>
      </c>
      <c r="J244" s="1"/>
      <c r="K244" s="1"/>
      <c r="L244" s="1"/>
      <c r="M244" s="1"/>
      <c r="N244" s="1"/>
      <c r="O244" s="1"/>
      <c r="P244" s="1"/>
      <c r="Q244" s="1"/>
    </row>
    <row r="245" spans="1:17" ht="15.75" customHeight="1" x14ac:dyDescent="0.3">
      <c r="B245" s="31" t="s">
        <v>254</v>
      </c>
      <c r="C245" s="31" t="s">
        <v>256</v>
      </c>
      <c r="D245" s="31" t="s">
        <v>256</v>
      </c>
      <c r="J245" s="1"/>
      <c r="K245" s="1"/>
      <c r="L245" s="1"/>
      <c r="M245" s="1"/>
      <c r="N245" s="1"/>
      <c r="O245" s="1"/>
      <c r="P245" s="1"/>
      <c r="Q245" s="1"/>
    </row>
    <row r="246" spans="1:17" ht="15.75" customHeight="1" x14ac:dyDescent="0.3">
      <c r="B246" s="35" t="s">
        <v>255</v>
      </c>
      <c r="C246" s="34">
        <f>C243</f>
        <v>12</v>
      </c>
      <c r="D246" s="36">
        <f>D243</f>
        <v>2190811.7999999998</v>
      </c>
      <c r="J246" s="1"/>
      <c r="K246" s="1"/>
      <c r="L246" s="1"/>
      <c r="M246" s="1"/>
      <c r="N246" s="1"/>
      <c r="O246" s="1"/>
      <c r="P246" s="1"/>
      <c r="Q246" s="1"/>
    </row>
    <row r="247" spans="1:17" ht="15.75" customHeight="1" x14ac:dyDescent="0.3">
      <c r="B247" s="38" t="s">
        <v>257</v>
      </c>
      <c r="J247" s="1"/>
      <c r="K247" s="1"/>
      <c r="L247" s="1"/>
      <c r="M247" s="1"/>
      <c r="N247" s="1"/>
      <c r="O247" s="1"/>
      <c r="P247" s="1"/>
      <c r="Q247" s="1"/>
    </row>
    <row r="248" spans="1:17" ht="15.75" customHeight="1" x14ac:dyDescent="0.3">
      <c r="B248" s="38" t="s">
        <v>258</v>
      </c>
      <c r="J248" s="1"/>
      <c r="K248" s="1"/>
      <c r="L248" s="1"/>
      <c r="M248" s="1"/>
      <c r="N248" s="1"/>
      <c r="O248" s="1"/>
      <c r="P248" s="1"/>
      <c r="Q248" s="1"/>
    </row>
    <row r="249" spans="1:17" ht="15.75" customHeight="1" x14ac:dyDescent="0.3">
      <c r="J249" s="1"/>
      <c r="K249" s="1"/>
      <c r="L249" s="1"/>
      <c r="M249" s="1"/>
      <c r="N249" s="1"/>
      <c r="O249" s="1"/>
      <c r="P249" s="1"/>
      <c r="Q249" s="1"/>
    </row>
    <row r="250" spans="1:17" ht="15.75" customHeight="1" x14ac:dyDescent="0.3">
      <c r="B250" s="37" t="s">
        <v>259</v>
      </c>
      <c r="J250" s="1"/>
      <c r="K250" s="1"/>
      <c r="L250" s="1"/>
      <c r="M250" s="1"/>
      <c r="N250" s="1"/>
      <c r="O250" s="1"/>
      <c r="P250" s="1"/>
      <c r="Q250" s="1"/>
    </row>
    <row r="251" spans="1:17" ht="15.75" customHeight="1" x14ac:dyDescent="0.3">
      <c r="B251" s="37" t="s">
        <v>258</v>
      </c>
      <c r="J251" s="1"/>
      <c r="K251" s="1"/>
      <c r="L251" s="1"/>
      <c r="M251" s="1"/>
      <c r="N251" s="1"/>
      <c r="O251" s="1"/>
      <c r="P251" s="1"/>
      <c r="Q251" s="1"/>
    </row>
    <row r="252" spans="1:17" ht="18.75" x14ac:dyDescent="0.3">
      <c r="A252" s="235" t="s">
        <v>209</v>
      </c>
      <c r="B252" s="235"/>
      <c r="C252" s="235"/>
      <c r="D252" s="235"/>
      <c r="E252" s="235"/>
      <c r="F252" s="235"/>
      <c r="G252" s="235"/>
      <c r="H252" s="235"/>
      <c r="I252" s="2" t="s">
        <v>8</v>
      </c>
      <c r="J252" s="1"/>
      <c r="K252" s="1"/>
      <c r="L252" s="1"/>
      <c r="M252" s="1"/>
      <c r="N252" s="1"/>
      <c r="O252" s="1"/>
      <c r="P252" s="1"/>
      <c r="Q252" s="1"/>
    </row>
    <row r="253" spans="1:17" ht="18.75" x14ac:dyDescent="0.3">
      <c r="A253" s="235" t="s">
        <v>319</v>
      </c>
      <c r="B253" s="235"/>
      <c r="C253" s="235"/>
      <c r="D253" s="235"/>
      <c r="E253" s="235"/>
      <c r="F253" s="235"/>
      <c r="G253" s="235"/>
      <c r="H253" s="235"/>
      <c r="I253" s="1"/>
      <c r="J253" s="1"/>
      <c r="K253" s="1"/>
      <c r="L253" s="1"/>
      <c r="M253" s="1"/>
      <c r="N253" s="1"/>
      <c r="O253" s="1"/>
      <c r="P253" s="1"/>
      <c r="Q253" s="1"/>
    </row>
    <row r="254" spans="1:17" ht="18.75" x14ac:dyDescent="0.3">
      <c r="A254" s="235" t="s">
        <v>212</v>
      </c>
      <c r="B254" s="235"/>
      <c r="C254" s="235"/>
      <c r="D254" s="235"/>
      <c r="E254" s="235"/>
      <c r="F254" s="235"/>
      <c r="G254" s="235"/>
      <c r="H254" s="235"/>
      <c r="I254" s="1"/>
      <c r="J254" s="1"/>
      <c r="K254" s="1"/>
      <c r="L254" s="1"/>
      <c r="M254" s="1"/>
      <c r="N254" s="1"/>
      <c r="O254" s="1"/>
      <c r="P254" s="1"/>
      <c r="Q254" s="1"/>
    </row>
    <row r="255" spans="1:17" ht="18.75" x14ac:dyDescent="0.3">
      <c r="A255" s="284" t="s">
        <v>1</v>
      </c>
      <c r="B255" s="5" t="s">
        <v>2</v>
      </c>
      <c r="C255" s="5" t="s">
        <v>22</v>
      </c>
      <c r="D255" s="5" t="s">
        <v>10</v>
      </c>
      <c r="E255" s="5" t="s">
        <v>3</v>
      </c>
      <c r="F255" s="5" t="s">
        <v>4</v>
      </c>
      <c r="G255" s="5" t="s">
        <v>5</v>
      </c>
      <c r="H255" s="5" t="s">
        <v>6</v>
      </c>
      <c r="I255" s="7" t="s">
        <v>7</v>
      </c>
      <c r="J255" s="1"/>
      <c r="K255" s="1"/>
      <c r="L255" s="1"/>
      <c r="M255" s="1"/>
      <c r="N255" s="1"/>
      <c r="O255" s="1"/>
      <c r="P255" s="1"/>
      <c r="Q255" s="1"/>
    </row>
    <row r="256" spans="1:17" ht="18.75" x14ac:dyDescent="0.3">
      <c r="A256" s="286"/>
      <c r="B256" s="6"/>
      <c r="C256" s="6" t="s">
        <v>23</v>
      </c>
      <c r="D256" s="6"/>
      <c r="E256" s="6"/>
      <c r="F256" s="6"/>
      <c r="G256" s="6" t="s">
        <v>9</v>
      </c>
      <c r="H256" s="6"/>
      <c r="I256" s="8" t="s">
        <v>11</v>
      </c>
      <c r="J256" s="1"/>
      <c r="K256" s="1"/>
      <c r="L256" s="1"/>
      <c r="M256" s="1"/>
      <c r="N256" s="1"/>
      <c r="O256" s="1"/>
      <c r="P256" s="1"/>
      <c r="Q256" s="1"/>
    </row>
    <row r="257" spans="1:17" ht="18.75" x14ac:dyDescent="0.3">
      <c r="A257" s="57">
        <v>1</v>
      </c>
      <c r="B257" s="143" t="s">
        <v>492</v>
      </c>
      <c r="C257" s="149">
        <v>41806.800000000003</v>
      </c>
      <c r="D257" s="80">
        <v>41806.800000000003</v>
      </c>
      <c r="E257" s="57" t="s">
        <v>13</v>
      </c>
      <c r="F257" s="63" t="s">
        <v>289</v>
      </c>
      <c r="G257" s="63" t="s">
        <v>289</v>
      </c>
      <c r="H257" s="59" t="s">
        <v>271</v>
      </c>
      <c r="I257" s="59" t="s">
        <v>456</v>
      </c>
      <c r="J257" s="1"/>
      <c r="K257" s="1"/>
      <c r="L257" s="1"/>
      <c r="M257" s="1"/>
      <c r="N257" s="1"/>
      <c r="O257" s="1"/>
      <c r="P257" s="1"/>
      <c r="Q257" s="1"/>
    </row>
    <row r="258" spans="1:17" ht="18.75" x14ac:dyDescent="0.3">
      <c r="A258" s="42"/>
      <c r="B258" s="143"/>
      <c r="C258" s="133"/>
      <c r="D258" s="133"/>
      <c r="E258" s="57"/>
      <c r="F258" s="146" t="s">
        <v>493</v>
      </c>
      <c r="G258" s="146" t="s">
        <v>493</v>
      </c>
      <c r="H258" s="45" t="s">
        <v>272</v>
      </c>
      <c r="I258" s="45" t="s">
        <v>495</v>
      </c>
      <c r="J258" s="1"/>
      <c r="K258" s="1"/>
      <c r="L258" s="1"/>
      <c r="M258" s="1"/>
      <c r="N258" s="1"/>
      <c r="O258" s="1"/>
      <c r="P258" s="1"/>
      <c r="Q258" s="1"/>
    </row>
    <row r="259" spans="1:17" ht="19.5" x14ac:dyDescent="0.3">
      <c r="A259" s="56">
        <v>2</v>
      </c>
      <c r="B259" s="122" t="s">
        <v>496</v>
      </c>
      <c r="C259" s="61">
        <v>126000</v>
      </c>
      <c r="D259" s="61">
        <v>126000</v>
      </c>
      <c r="E259" s="56" t="s">
        <v>13</v>
      </c>
      <c r="F259" s="58" t="s">
        <v>498</v>
      </c>
      <c r="G259" s="58" t="s">
        <v>498</v>
      </c>
      <c r="H259" s="59" t="s">
        <v>271</v>
      </c>
      <c r="I259" s="59" t="s">
        <v>500</v>
      </c>
      <c r="J259" s="1"/>
      <c r="K259" s="1"/>
      <c r="L259" s="1"/>
      <c r="M259" s="1"/>
      <c r="N259" s="1"/>
      <c r="O259" s="1"/>
      <c r="P259" s="1"/>
      <c r="Q259" s="1"/>
    </row>
    <row r="260" spans="1:17" ht="19.5" x14ac:dyDescent="0.3">
      <c r="A260" s="42"/>
      <c r="B260" s="127" t="s">
        <v>497</v>
      </c>
      <c r="C260" s="150"/>
      <c r="D260" s="150"/>
      <c r="E260" s="42"/>
      <c r="F260" s="64" t="s">
        <v>499</v>
      </c>
      <c r="G260" s="64" t="s">
        <v>499</v>
      </c>
      <c r="H260" s="45" t="s">
        <v>272</v>
      </c>
      <c r="I260" s="45" t="s">
        <v>495</v>
      </c>
      <c r="J260" s="1"/>
      <c r="K260" s="1"/>
      <c r="L260" s="1"/>
      <c r="M260" s="1"/>
      <c r="N260" s="1"/>
      <c r="O260" s="1"/>
      <c r="P260" s="1"/>
      <c r="Q260" s="1"/>
    </row>
    <row r="261" spans="1:17" ht="19.5" x14ac:dyDescent="0.3">
      <c r="A261" s="123">
        <v>3</v>
      </c>
      <c r="B261" s="156" t="s">
        <v>413</v>
      </c>
      <c r="C261" s="124">
        <v>8640</v>
      </c>
      <c r="D261" s="124">
        <v>8640</v>
      </c>
      <c r="E261" s="130" t="s">
        <v>13</v>
      </c>
      <c r="F261" s="58" t="s">
        <v>414</v>
      </c>
      <c r="G261" s="58" t="s">
        <v>414</v>
      </c>
      <c r="H261" s="59" t="s">
        <v>271</v>
      </c>
      <c r="I261" s="59" t="s">
        <v>502</v>
      </c>
      <c r="J261" s="1"/>
      <c r="K261" s="1"/>
      <c r="L261" s="1"/>
      <c r="M261" s="1"/>
      <c r="N261" s="1"/>
      <c r="O261" s="1"/>
      <c r="P261" s="1"/>
      <c r="Q261" s="1"/>
    </row>
    <row r="262" spans="1:17" ht="21.75" x14ac:dyDescent="0.3">
      <c r="A262" s="155"/>
      <c r="B262" s="153"/>
      <c r="C262" s="62"/>
      <c r="D262" s="62"/>
      <c r="E262" s="63"/>
      <c r="F262" s="64" t="s">
        <v>501</v>
      </c>
      <c r="G262" s="64" t="s">
        <v>501</v>
      </c>
      <c r="H262" s="45" t="s">
        <v>272</v>
      </c>
      <c r="I262" s="45" t="s">
        <v>503</v>
      </c>
      <c r="J262" s="1"/>
      <c r="K262" s="1"/>
      <c r="L262" s="1"/>
      <c r="M262" s="1"/>
      <c r="N262" s="1"/>
      <c r="O262" s="1"/>
      <c r="P262" s="1"/>
      <c r="Q262" s="1"/>
    </row>
    <row r="263" spans="1:17" ht="19.5" x14ac:dyDescent="0.3">
      <c r="A263" s="154">
        <v>4</v>
      </c>
      <c r="B263" s="138" t="s">
        <v>506</v>
      </c>
      <c r="C263" s="61">
        <v>427000</v>
      </c>
      <c r="D263" s="152">
        <v>427000</v>
      </c>
      <c r="E263" s="56" t="s">
        <v>13</v>
      </c>
      <c r="F263" s="58" t="s">
        <v>507</v>
      </c>
      <c r="G263" s="58" t="s">
        <v>507</v>
      </c>
      <c r="H263" s="59" t="s">
        <v>271</v>
      </c>
      <c r="I263" s="59" t="s">
        <v>509</v>
      </c>
      <c r="J263" s="1"/>
      <c r="K263" s="1"/>
      <c r="L263" s="1"/>
      <c r="M263" s="1"/>
      <c r="N263" s="1"/>
      <c r="O263" s="1"/>
      <c r="P263" s="1"/>
      <c r="Q263" s="1"/>
    </row>
    <row r="264" spans="1:17" ht="19.5" x14ac:dyDescent="0.3">
      <c r="A264" s="145"/>
      <c r="B264" s="157" t="s">
        <v>504</v>
      </c>
      <c r="C264" s="71"/>
      <c r="D264" s="71"/>
      <c r="E264" s="57"/>
      <c r="F264" s="130" t="s">
        <v>508</v>
      </c>
      <c r="G264" s="130" t="s">
        <v>508</v>
      </c>
      <c r="H264" s="125" t="s">
        <v>272</v>
      </c>
      <c r="I264" s="59" t="s">
        <v>510</v>
      </c>
      <c r="J264" s="1"/>
      <c r="K264" s="1"/>
      <c r="L264" s="1"/>
      <c r="M264" s="1"/>
      <c r="N264" s="1"/>
      <c r="O264" s="1"/>
      <c r="P264" s="1"/>
      <c r="Q264" s="1"/>
    </row>
    <row r="265" spans="1:17" ht="19.5" x14ac:dyDescent="0.3">
      <c r="A265" s="158"/>
      <c r="B265" s="159" t="s">
        <v>505</v>
      </c>
      <c r="C265" s="150"/>
      <c r="D265" s="150"/>
      <c r="E265" s="42"/>
      <c r="F265" s="45"/>
      <c r="G265" s="45"/>
      <c r="H265" s="45"/>
      <c r="I265" s="148"/>
      <c r="J265" s="1"/>
      <c r="K265" s="1"/>
      <c r="L265" s="1"/>
      <c r="M265" s="1"/>
      <c r="N265" s="1"/>
      <c r="O265" s="1"/>
      <c r="P265" s="1"/>
      <c r="Q265" s="1"/>
    </row>
    <row r="266" spans="1:17" ht="19.5" x14ac:dyDescent="0.3">
      <c r="A266" s="162">
        <v>5</v>
      </c>
      <c r="B266" s="163" t="s">
        <v>511</v>
      </c>
      <c r="C266" s="128">
        <v>216500</v>
      </c>
      <c r="D266" s="128">
        <v>216500</v>
      </c>
      <c r="E266" s="164" t="s">
        <v>13</v>
      </c>
      <c r="F266" s="58" t="s">
        <v>507</v>
      </c>
      <c r="G266" s="58" t="s">
        <v>507</v>
      </c>
      <c r="H266" s="59" t="s">
        <v>271</v>
      </c>
      <c r="I266" s="59" t="s">
        <v>514</v>
      </c>
      <c r="J266" s="1"/>
      <c r="K266" s="1"/>
      <c r="L266" s="1"/>
      <c r="M266" s="1"/>
      <c r="N266" s="1"/>
      <c r="O266" s="1"/>
      <c r="P266" s="1"/>
      <c r="Q266" s="1"/>
    </row>
    <row r="267" spans="1:17" ht="19.5" x14ac:dyDescent="0.3">
      <c r="A267" s="42"/>
      <c r="B267" s="165" t="s">
        <v>512</v>
      </c>
      <c r="C267" s="44"/>
      <c r="D267" s="44"/>
      <c r="E267" s="64"/>
      <c r="F267" s="64" t="s">
        <v>513</v>
      </c>
      <c r="G267" s="64" t="s">
        <v>513</v>
      </c>
      <c r="H267" s="45" t="s">
        <v>272</v>
      </c>
      <c r="I267" s="45" t="s">
        <v>510</v>
      </c>
      <c r="J267" s="1"/>
      <c r="K267" s="1"/>
      <c r="L267" s="1"/>
      <c r="M267" s="1"/>
      <c r="N267" s="1"/>
      <c r="O267" s="1"/>
      <c r="P267" s="1"/>
      <c r="Q267" s="1"/>
    </row>
    <row r="268" spans="1:17" ht="19.5" x14ac:dyDescent="0.3">
      <c r="A268" s="57">
        <v>6</v>
      </c>
      <c r="B268" s="161" t="s">
        <v>496</v>
      </c>
      <c r="C268" s="87">
        <v>456000</v>
      </c>
      <c r="D268" s="87">
        <v>456000</v>
      </c>
      <c r="E268" s="57" t="s">
        <v>13</v>
      </c>
      <c r="F268" s="59" t="s">
        <v>516</v>
      </c>
      <c r="G268" s="59" t="s">
        <v>516</v>
      </c>
      <c r="H268" s="59" t="s">
        <v>271</v>
      </c>
      <c r="I268" s="59" t="s">
        <v>518</v>
      </c>
      <c r="J268" s="1"/>
      <c r="K268" s="1"/>
      <c r="L268" s="1"/>
      <c r="M268" s="1"/>
      <c r="N268" s="1"/>
      <c r="O268" s="1"/>
      <c r="P268" s="1"/>
      <c r="Q268" s="1"/>
    </row>
    <row r="269" spans="1:17" ht="19.5" x14ac:dyDescent="0.3">
      <c r="A269" s="57"/>
      <c r="B269" s="161" t="s">
        <v>515</v>
      </c>
      <c r="C269" s="87"/>
      <c r="D269" s="87"/>
      <c r="E269" s="57"/>
      <c r="F269" s="64" t="s">
        <v>517</v>
      </c>
      <c r="G269" s="64" t="s">
        <v>517</v>
      </c>
      <c r="H269" s="45" t="s">
        <v>272</v>
      </c>
      <c r="I269" s="45" t="s">
        <v>510</v>
      </c>
      <c r="J269" s="1"/>
      <c r="K269" s="1"/>
      <c r="L269" s="1"/>
      <c r="M269" s="1"/>
      <c r="N269" s="1"/>
      <c r="O269" s="1"/>
      <c r="P269" s="1"/>
      <c r="Q269" s="1"/>
    </row>
    <row r="270" spans="1:17" ht="21.75" x14ac:dyDescent="0.3">
      <c r="A270" s="57">
        <v>7</v>
      </c>
      <c r="B270" s="137" t="s">
        <v>452</v>
      </c>
      <c r="C270" s="62">
        <v>7500</v>
      </c>
      <c r="D270" s="62">
        <v>7500</v>
      </c>
      <c r="E270" s="130" t="s">
        <v>13</v>
      </c>
      <c r="F270" s="59" t="s">
        <v>414</v>
      </c>
      <c r="G270" s="59" t="s">
        <v>414</v>
      </c>
      <c r="H270" s="59" t="s">
        <v>271</v>
      </c>
      <c r="I270" s="59" t="s">
        <v>244</v>
      </c>
      <c r="J270" s="1"/>
      <c r="K270" s="1"/>
      <c r="L270" s="1"/>
      <c r="M270" s="1"/>
      <c r="N270" s="1"/>
      <c r="O270" s="1"/>
      <c r="P270" s="1"/>
      <c r="Q270" s="1"/>
    </row>
    <row r="271" spans="1:17" ht="21.75" x14ac:dyDescent="0.3">
      <c r="A271" s="166"/>
      <c r="B271" s="167"/>
      <c r="C271" s="133"/>
      <c r="D271" s="133"/>
      <c r="E271" s="63"/>
      <c r="F271" s="64" t="s">
        <v>519</v>
      </c>
      <c r="G271" s="64" t="s">
        <v>519</v>
      </c>
      <c r="H271" s="45" t="s">
        <v>272</v>
      </c>
      <c r="I271" s="45" t="s">
        <v>520</v>
      </c>
      <c r="J271" s="1"/>
      <c r="K271" s="1"/>
      <c r="L271" s="1"/>
      <c r="M271" s="1"/>
      <c r="N271" s="1"/>
      <c r="O271" s="1"/>
      <c r="P271" s="1"/>
      <c r="Q271" s="1"/>
    </row>
    <row r="272" spans="1:17" ht="21.75" x14ac:dyDescent="0.3">
      <c r="A272" s="56">
        <v>8</v>
      </c>
      <c r="B272" s="139" t="s">
        <v>378</v>
      </c>
      <c r="C272" s="67">
        <v>32830</v>
      </c>
      <c r="D272" s="67">
        <v>32830</v>
      </c>
      <c r="E272" s="56" t="s">
        <v>13</v>
      </c>
      <c r="F272" s="58" t="s">
        <v>521</v>
      </c>
      <c r="G272" s="58" t="s">
        <v>521</v>
      </c>
      <c r="H272" s="58" t="s">
        <v>271</v>
      </c>
      <c r="I272" s="29" t="s">
        <v>523</v>
      </c>
      <c r="J272" s="1"/>
      <c r="K272" s="1"/>
      <c r="L272" s="1"/>
      <c r="M272" s="1"/>
      <c r="N272" s="1"/>
      <c r="O272" s="1"/>
      <c r="P272" s="1"/>
      <c r="Q272" s="1"/>
    </row>
    <row r="273" spans="1:17" ht="21.75" x14ac:dyDescent="0.3">
      <c r="A273" s="42"/>
      <c r="B273" s="120"/>
      <c r="C273" s="44"/>
      <c r="D273" s="44"/>
      <c r="E273" s="64"/>
      <c r="F273" s="45" t="s">
        <v>522</v>
      </c>
      <c r="G273" s="45" t="s">
        <v>522</v>
      </c>
      <c r="H273" s="45" t="s">
        <v>272</v>
      </c>
      <c r="I273" s="66">
        <v>243996</v>
      </c>
      <c r="J273" s="1"/>
      <c r="K273" s="1"/>
      <c r="L273" s="1"/>
      <c r="M273" s="1"/>
      <c r="N273" s="1"/>
      <c r="O273" s="1"/>
      <c r="P273" s="1"/>
      <c r="Q273" s="1"/>
    </row>
    <row r="274" spans="1:17" ht="19.5" x14ac:dyDescent="0.3">
      <c r="A274" s="168">
        <v>9</v>
      </c>
      <c r="B274" s="122" t="s">
        <v>524</v>
      </c>
      <c r="C274" s="128">
        <v>217535</v>
      </c>
      <c r="D274" s="128">
        <v>217535</v>
      </c>
      <c r="E274" s="63" t="s">
        <v>13</v>
      </c>
      <c r="F274" s="59" t="s">
        <v>525</v>
      </c>
      <c r="G274" s="59" t="s">
        <v>525</v>
      </c>
      <c r="H274" s="58" t="s">
        <v>271</v>
      </c>
      <c r="I274" s="59" t="s">
        <v>527</v>
      </c>
      <c r="J274" s="1"/>
      <c r="K274" s="1"/>
      <c r="L274" s="1"/>
      <c r="M274" s="1"/>
      <c r="N274" s="1"/>
      <c r="O274" s="1"/>
      <c r="P274" s="1"/>
      <c r="Q274" s="1"/>
    </row>
    <row r="275" spans="1:17" ht="19.5" x14ac:dyDescent="0.3">
      <c r="A275" s="166"/>
      <c r="B275" s="161"/>
      <c r="C275" s="169"/>
      <c r="D275" s="133"/>
      <c r="E275" s="146"/>
      <c r="F275" s="64" t="s">
        <v>526</v>
      </c>
      <c r="G275" s="64" t="s">
        <v>526</v>
      </c>
      <c r="H275" s="45" t="s">
        <v>272</v>
      </c>
      <c r="I275" s="45" t="s">
        <v>520</v>
      </c>
      <c r="J275" s="1"/>
      <c r="K275" s="1"/>
      <c r="L275" s="1"/>
      <c r="M275" s="1"/>
      <c r="N275" s="1"/>
      <c r="O275" s="1"/>
      <c r="P275" s="1"/>
      <c r="Q275" s="1"/>
    </row>
    <row r="276" spans="1:17" ht="19.5" x14ac:dyDescent="0.3">
      <c r="A276" s="170">
        <v>10</v>
      </c>
      <c r="B276" s="138" t="s">
        <v>528</v>
      </c>
      <c r="C276" s="132">
        <v>207000</v>
      </c>
      <c r="D276" s="48">
        <v>207000</v>
      </c>
      <c r="E276" s="131" t="s">
        <v>13</v>
      </c>
      <c r="F276" s="177" t="s">
        <v>422</v>
      </c>
      <c r="G276" s="58" t="s">
        <v>422</v>
      </c>
      <c r="H276" s="58" t="s">
        <v>271</v>
      </c>
      <c r="I276" s="59" t="s">
        <v>530</v>
      </c>
      <c r="J276" s="1"/>
      <c r="K276" s="1"/>
      <c r="L276" s="1"/>
      <c r="M276" s="1"/>
      <c r="N276" s="1"/>
      <c r="O276" s="1"/>
      <c r="P276" s="1"/>
      <c r="Q276" s="1"/>
    </row>
    <row r="277" spans="1:17" ht="21.75" x14ac:dyDescent="0.3">
      <c r="A277" s="171"/>
      <c r="B277" s="180"/>
      <c r="C277" s="172"/>
      <c r="D277" s="44"/>
      <c r="E277" s="174"/>
      <c r="F277" s="64" t="s">
        <v>529</v>
      </c>
      <c r="G277" s="64" t="s">
        <v>529</v>
      </c>
      <c r="H277" s="45" t="s">
        <v>272</v>
      </c>
      <c r="I277" s="45" t="s">
        <v>211</v>
      </c>
      <c r="J277" s="1"/>
      <c r="K277" s="1"/>
      <c r="L277" s="1"/>
      <c r="M277" s="1"/>
      <c r="N277" s="1"/>
      <c r="O277" s="1"/>
      <c r="P277" s="1"/>
      <c r="Q277" s="1"/>
    </row>
    <row r="278" spans="1:17" ht="21.75" x14ac:dyDescent="0.3">
      <c r="A278" s="46">
        <v>11</v>
      </c>
      <c r="B278" s="151" t="s">
        <v>531</v>
      </c>
      <c r="C278" s="48">
        <v>151000</v>
      </c>
      <c r="D278" s="128">
        <v>151000</v>
      </c>
      <c r="E278" s="178" t="s">
        <v>13</v>
      </c>
      <c r="F278" s="179" t="s">
        <v>532</v>
      </c>
      <c r="G278" s="84" t="s">
        <v>532</v>
      </c>
      <c r="H278" s="58" t="s">
        <v>271</v>
      </c>
      <c r="I278" s="59" t="s">
        <v>518</v>
      </c>
      <c r="J278" s="1"/>
      <c r="K278" s="1"/>
      <c r="L278" s="1"/>
      <c r="M278" s="1"/>
      <c r="N278" s="1"/>
      <c r="O278" s="1"/>
      <c r="P278" s="1"/>
      <c r="Q278" s="1"/>
    </row>
    <row r="279" spans="1:17" ht="21.75" x14ac:dyDescent="0.3">
      <c r="A279" s="171"/>
      <c r="B279" s="119"/>
      <c r="C279" s="48"/>
      <c r="D279" s="176"/>
      <c r="E279" s="57"/>
      <c r="F279" s="64" t="s">
        <v>533</v>
      </c>
      <c r="G279" s="64" t="s">
        <v>533</v>
      </c>
      <c r="H279" s="45" t="s">
        <v>272</v>
      </c>
      <c r="I279" s="45" t="s">
        <v>210</v>
      </c>
      <c r="J279" s="1"/>
      <c r="K279" s="1"/>
      <c r="L279" s="1"/>
      <c r="M279" s="1"/>
      <c r="N279" s="1"/>
      <c r="O279" s="1"/>
      <c r="P279" s="1"/>
      <c r="Q279" s="1"/>
    </row>
    <row r="280" spans="1:17" ht="19.5" x14ac:dyDescent="0.3">
      <c r="A280" s="46">
        <v>12</v>
      </c>
      <c r="B280" s="138" t="s">
        <v>535</v>
      </c>
      <c r="C280" s="132">
        <v>299000</v>
      </c>
      <c r="D280" s="67">
        <v>299000</v>
      </c>
      <c r="E280" s="182" t="s">
        <v>13</v>
      </c>
      <c r="F280" s="147" t="s">
        <v>537</v>
      </c>
      <c r="G280" s="58" t="s">
        <v>537</v>
      </c>
      <c r="H280" s="58" t="s">
        <v>271</v>
      </c>
      <c r="I280" s="147" t="s">
        <v>539</v>
      </c>
      <c r="J280" s="1"/>
      <c r="K280" s="1"/>
      <c r="L280" s="1"/>
      <c r="M280" s="1"/>
      <c r="N280" s="1"/>
      <c r="O280" s="1"/>
      <c r="P280" s="1"/>
      <c r="Q280" s="1"/>
    </row>
    <row r="281" spans="1:17" ht="18.75" x14ac:dyDescent="0.3">
      <c r="A281" s="175"/>
      <c r="B281" s="181" t="s">
        <v>536</v>
      </c>
      <c r="C281" s="44"/>
      <c r="D281" s="133"/>
      <c r="E281" s="42"/>
      <c r="F281" s="64" t="s">
        <v>538</v>
      </c>
      <c r="G281" s="64" t="s">
        <v>538</v>
      </c>
      <c r="H281" s="45" t="s">
        <v>272</v>
      </c>
      <c r="I281" s="45" t="s">
        <v>534</v>
      </c>
      <c r="J281" s="1"/>
      <c r="K281" s="1"/>
      <c r="L281" s="1"/>
      <c r="M281" s="1"/>
      <c r="N281" s="1"/>
      <c r="O281" s="1"/>
      <c r="P281" s="1"/>
      <c r="Q281" s="1"/>
    </row>
    <row r="282" spans="1:17" ht="18.75" x14ac:dyDescent="0.3">
      <c r="A282" s="46"/>
      <c r="B282" s="47"/>
      <c r="C282" s="48"/>
      <c r="D282" s="48"/>
      <c r="E282" s="46"/>
      <c r="F282" s="47"/>
      <c r="G282" s="47"/>
      <c r="H282" s="47"/>
      <c r="I282" s="50"/>
      <c r="J282" s="1"/>
      <c r="K282" s="1"/>
      <c r="L282" s="1"/>
      <c r="M282" s="1"/>
      <c r="N282" s="1"/>
      <c r="O282" s="1"/>
      <c r="P282" s="1"/>
      <c r="Q282" s="1"/>
    </row>
    <row r="283" spans="1:17" ht="18.75" x14ac:dyDescent="0.3">
      <c r="A283" s="46"/>
      <c r="B283" s="47"/>
      <c r="C283" s="48"/>
      <c r="D283" s="48"/>
      <c r="E283" s="46"/>
      <c r="F283" s="47"/>
      <c r="G283" s="47"/>
      <c r="H283" s="47"/>
      <c r="I283" s="50"/>
      <c r="J283" s="1"/>
      <c r="K283" s="1"/>
      <c r="L283" s="1"/>
      <c r="M283" s="1"/>
      <c r="N283" s="1"/>
      <c r="O283" s="1"/>
      <c r="P283" s="1"/>
      <c r="Q283" s="1"/>
    </row>
    <row r="284" spans="1:17" ht="18.75" x14ac:dyDescent="0.3">
      <c r="A284" s="46"/>
      <c r="B284" s="47"/>
      <c r="C284" s="48"/>
      <c r="D284" s="48"/>
      <c r="E284" s="46"/>
      <c r="F284" s="47"/>
      <c r="G284" s="47"/>
      <c r="H284" s="47"/>
      <c r="I284" s="50"/>
      <c r="J284" s="1"/>
      <c r="K284" s="1"/>
      <c r="L284" s="1"/>
      <c r="M284" s="1"/>
      <c r="N284" s="1"/>
      <c r="O284" s="1"/>
      <c r="P284" s="1"/>
      <c r="Q284" s="1"/>
    </row>
    <row r="285" spans="1:17" ht="18.75" x14ac:dyDescent="0.3">
      <c r="A285" s="46"/>
      <c r="B285" s="47"/>
      <c r="C285" s="48"/>
      <c r="D285" s="48"/>
      <c r="E285" s="46"/>
      <c r="F285" s="47"/>
      <c r="G285" s="47"/>
      <c r="H285" s="47"/>
      <c r="I285" s="50"/>
      <c r="J285" s="1"/>
      <c r="K285" s="1"/>
      <c r="L285" s="1"/>
      <c r="M285" s="1"/>
      <c r="N285" s="1"/>
      <c r="O285" s="1"/>
      <c r="P285" s="1"/>
      <c r="Q285" s="1"/>
    </row>
    <row r="286" spans="1:17" ht="18.75" x14ac:dyDescent="0.3">
      <c r="A286" s="46"/>
      <c r="B286" s="47"/>
      <c r="C286" s="48"/>
      <c r="D286" s="48"/>
      <c r="E286" s="46"/>
      <c r="F286" s="47"/>
      <c r="G286" s="47"/>
      <c r="H286" s="47"/>
      <c r="I286" s="50"/>
      <c r="J286" s="1"/>
      <c r="K286" s="1"/>
      <c r="L286" s="1"/>
      <c r="M286" s="1"/>
      <c r="N286" s="1"/>
      <c r="O286" s="1"/>
      <c r="P286" s="1"/>
      <c r="Q286" s="1"/>
    </row>
    <row r="287" spans="1:17" ht="18.75" x14ac:dyDescent="0.3">
      <c r="A287" s="46"/>
      <c r="B287" s="47"/>
      <c r="C287" s="48"/>
      <c r="D287" s="48"/>
      <c r="E287" s="46"/>
      <c r="F287" s="47"/>
      <c r="G287" s="47"/>
      <c r="H287" s="47"/>
      <c r="I287" s="50"/>
      <c r="J287" s="1"/>
      <c r="K287" s="1"/>
      <c r="L287" s="1"/>
      <c r="M287" s="1"/>
      <c r="N287" s="1"/>
      <c r="O287" s="1"/>
      <c r="P287" s="1"/>
      <c r="Q287" s="1"/>
    </row>
    <row r="288" spans="1:17" ht="18.75" x14ac:dyDescent="0.3">
      <c r="A288" s="46"/>
      <c r="B288" s="47"/>
      <c r="C288" s="48"/>
      <c r="D288" s="48"/>
      <c r="E288" s="46"/>
      <c r="F288" s="47"/>
      <c r="G288" s="47"/>
      <c r="H288" s="47"/>
      <c r="I288" s="50"/>
      <c r="J288" s="1"/>
      <c r="K288" s="1"/>
      <c r="L288" s="1"/>
      <c r="M288" s="1"/>
      <c r="N288" s="1"/>
      <c r="O288" s="1"/>
      <c r="P288" s="1"/>
      <c r="Q288" s="1"/>
    </row>
    <row r="289" spans="1:17" ht="18.75" x14ac:dyDescent="0.3">
      <c r="A289" s="46"/>
      <c r="B289" s="47"/>
      <c r="C289" s="48"/>
      <c r="D289" s="48"/>
      <c r="E289" s="46"/>
      <c r="F289" s="47"/>
      <c r="G289" s="47"/>
      <c r="H289" s="47"/>
      <c r="I289" s="50"/>
      <c r="J289" s="1"/>
      <c r="K289" s="1"/>
      <c r="L289" s="1"/>
      <c r="M289" s="1"/>
      <c r="N289" s="1"/>
      <c r="O289" s="1"/>
      <c r="P289" s="1"/>
      <c r="Q289" s="1"/>
    </row>
    <row r="290" spans="1:17" ht="18.75" x14ac:dyDescent="0.3">
      <c r="A290" s="46"/>
      <c r="B290" s="47"/>
      <c r="C290" s="48"/>
      <c r="D290" s="48"/>
      <c r="E290" s="46"/>
      <c r="F290" s="47"/>
      <c r="G290" s="47"/>
      <c r="H290" s="47"/>
      <c r="I290" s="50"/>
      <c r="J290" s="1"/>
      <c r="K290" s="1"/>
      <c r="L290" s="1"/>
      <c r="M290" s="1"/>
      <c r="N290" s="1"/>
      <c r="O290" s="1"/>
      <c r="P290" s="1"/>
      <c r="Q290" s="1"/>
    </row>
    <row r="291" spans="1:17" ht="18.75" x14ac:dyDescent="0.3">
      <c r="A291" s="46"/>
      <c r="B291" s="47"/>
      <c r="C291" s="48"/>
      <c r="D291" s="48"/>
      <c r="E291" s="46"/>
      <c r="F291" s="47"/>
      <c r="G291" s="47"/>
      <c r="H291" s="47"/>
      <c r="I291" s="50"/>
      <c r="J291" s="1"/>
      <c r="K291" s="1"/>
      <c r="L291" s="1"/>
      <c r="M291" s="1"/>
      <c r="N291" s="1"/>
      <c r="O291" s="1"/>
      <c r="P291" s="1"/>
      <c r="Q291" s="1"/>
    </row>
    <row r="292" spans="1:17" ht="18.75" x14ac:dyDescent="0.3">
      <c r="A292" s="46"/>
      <c r="B292" s="47"/>
      <c r="C292" s="48"/>
      <c r="D292" s="48"/>
      <c r="E292" s="46"/>
      <c r="F292" s="47"/>
      <c r="G292" s="47"/>
      <c r="H292" s="47"/>
      <c r="I292" s="50"/>
      <c r="J292" s="1"/>
      <c r="K292" s="1"/>
      <c r="L292" s="1"/>
      <c r="M292" s="1"/>
      <c r="N292" s="1"/>
      <c r="O292" s="1"/>
      <c r="P292" s="1"/>
      <c r="Q292" s="1"/>
    </row>
    <row r="293" spans="1:17" ht="18.75" x14ac:dyDescent="0.3">
      <c r="A293" s="46"/>
      <c r="B293" s="47"/>
      <c r="C293" s="48"/>
      <c r="D293" s="48"/>
      <c r="E293" s="46"/>
      <c r="F293" s="47"/>
      <c r="G293" s="47"/>
      <c r="H293" s="47"/>
      <c r="I293" s="50"/>
      <c r="J293" s="1"/>
      <c r="K293" s="1"/>
      <c r="L293" s="1"/>
      <c r="M293" s="1"/>
      <c r="N293" s="1"/>
      <c r="O293" s="1"/>
      <c r="P293" s="1"/>
      <c r="Q293" s="1"/>
    </row>
    <row r="294" spans="1:17" ht="18.75" x14ac:dyDescent="0.3">
      <c r="A294" s="46"/>
      <c r="B294" s="47"/>
      <c r="C294" s="48"/>
      <c r="D294" s="48"/>
      <c r="E294" s="46"/>
      <c r="F294" s="47"/>
      <c r="G294" s="47"/>
      <c r="H294" s="47"/>
      <c r="I294" s="50"/>
      <c r="J294" s="1"/>
      <c r="K294" s="1"/>
      <c r="L294" s="1"/>
      <c r="M294" s="1"/>
      <c r="N294" s="1"/>
      <c r="O294" s="1"/>
      <c r="P294" s="1"/>
      <c r="Q294" s="1"/>
    </row>
    <row r="295" spans="1:17" ht="18.75" x14ac:dyDescent="0.3">
      <c r="A295" s="46"/>
      <c r="B295" s="47"/>
      <c r="C295" s="48"/>
      <c r="D295" s="48"/>
      <c r="E295" s="46"/>
      <c r="F295" s="47"/>
      <c r="G295" s="47"/>
      <c r="H295" s="47"/>
      <c r="I295" s="50"/>
      <c r="J295" s="1"/>
      <c r="K295" s="1"/>
      <c r="L295" s="1"/>
      <c r="M295" s="1"/>
      <c r="N295" s="1"/>
      <c r="O295" s="1"/>
      <c r="P295" s="1"/>
      <c r="Q295" s="1"/>
    </row>
    <row r="296" spans="1:17" ht="18.75" x14ac:dyDescent="0.3">
      <c r="A296" s="46"/>
      <c r="B296" s="47"/>
      <c r="C296" s="48"/>
      <c r="D296" s="48"/>
      <c r="E296" s="46"/>
      <c r="F296" s="47"/>
      <c r="G296" s="47"/>
      <c r="H296" s="47"/>
      <c r="I296" s="50"/>
      <c r="J296" s="1"/>
      <c r="K296" s="1"/>
      <c r="L296" s="1"/>
      <c r="M296" s="1"/>
      <c r="N296" s="1"/>
      <c r="O296" s="1"/>
      <c r="P296" s="1"/>
      <c r="Q296" s="1"/>
    </row>
    <row r="297" spans="1:17" ht="18.75" x14ac:dyDescent="0.3">
      <c r="A297" s="46"/>
      <c r="B297" s="47"/>
      <c r="C297" s="48"/>
      <c r="D297" s="48"/>
      <c r="E297" s="46"/>
      <c r="F297" s="47"/>
      <c r="G297" s="47"/>
      <c r="H297" s="47"/>
      <c r="I297" s="50"/>
      <c r="J297" s="1"/>
      <c r="K297" s="1"/>
      <c r="L297" s="1"/>
      <c r="M297" s="1"/>
      <c r="N297" s="1"/>
      <c r="O297" s="1"/>
      <c r="P297" s="1"/>
      <c r="Q297" s="1"/>
    </row>
    <row r="298" spans="1:17" ht="18.75" x14ac:dyDescent="0.3">
      <c r="A298" s="46"/>
      <c r="B298" s="47"/>
      <c r="C298" s="48"/>
      <c r="D298" s="48"/>
      <c r="E298" s="46"/>
      <c r="F298" s="47"/>
      <c r="G298" s="47"/>
      <c r="H298" s="47"/>
      <c r="I298" s="50"/>
      <c r="J298" s="1"/>
      <c r="K298" s="1"/>
      <c r="L298" s="1"/>
      <c r="M298" s="1"/>
      <c r="N298" s="1"/>
      <c r="O298" s="1"/>
      <c r="P298" s="1"/>
      <c r="Q298" s="1"/>
    </row>
    <row r="299" spans="1:17" ht="18.75" x14ac:dyDescent="0.3">
      <c r="A299" s="46"/>
      <c r="B299" s="47"/>
      <c r="C299" s="48"/>
      <c r="D299" s="48"/>
      <c r="E299" s="46"/>
      <c r="F299" s="47"/>
      <c r="G299" s="47"/>
      <c r="H299" s="47"/>
      <c r="I299" s="50"/>
      <c r="J299" s="1"/>
      <c r="K299" s="1"/>
      <c r="L299" s="1"/>
      <c r="M299" s="1"/>
      <c r="N299" s="1"/>
      <c r="O299" s="1"/>
      <c r="P299" s="1"/>
      <c r="Q299" s="1"/>
    </row>
    <row r="300" spans="1:17" ht="18.75" x14ac:dyDescent="0.3">
      <c r="A300" s="46"/>
      <c r="B300" s="47"/>
      <c r="C300" s="48"/>
      <c r="D300" s="48"/>
      <c r="E300" s="46"/>
      <c r="F300" s="47"/>
      <c r="G300" s="47"/>
      <c r="H300" s="47"/>
      <c r="I300" s="50"/>
      <c r="J300" s="1"/>
      <c r="K300" s="1"/>
      <c r="L300" s="1"/>
      <c r="M300" s="1"/>
      <c r="N300" s="1"/>
      <c r="O300" s="1"/>
      <c r="P300" s="1"/>
      <c r="Q300" s="1"/>
    </row>
    <row r="301" spans="1:17" ht="15.75" customHeight="1" x14ac:dyDescent="0.3">
      <c r="A301" s="236" t="s">
        <v>682</v>
      </c>
      <c r="B301" s="236"/>
      <c r="C301" s="236"/>
      <c r="D301" s="236"/>
      <c r="J301" s="1"/>
      <c r="K301" s="1"/>
      <c r="L301" s="1"/>
      <c r="M301" s="1"/>
      <c r="N301" s="1"/>
      <c r="O301" s="1"/>
      <c r="P301" s="1"/>
      <c r="Q301" s="1"/>
    </row>
    <row r="302" spans="1:17" ht="15.75" customHeight="1" x14ac:dyDescent="0.3">
      <c r="A302" s="236" t="s">
        <v>264</v>
      </c>
      <c r="B302" s="236"/>
      <c r="C302" s="236"/>
      <c r="D302" s="236"/>
      <c r="J302" s="1"/>
      <c r="K302" s="1"/>
      <c r="L302" s="1"/>
      <c r="M302" s="1"/>
      <c r="N302" s="1"/>
      <c r="O302" s="1"/>
      <c r="P302" s="1"/>
      <c r="Q302" s="1"/>
    </row>
    <row r="303" spans="1:17" ht="15.75" customHeight="1" x14ac:dyDescent="0.3">
      <c r="A303" s="283" t="s">
        <v>246</v>
      </c>
      <c r="B303" s="33"/>
      <c r="J303" s="1"/>
      <c r="K303" s="1"/>
      <c r="L303" s="1"/>
      <c r="M303" s="1"/>
      <c r="N303" s="1"/>
      <c r="O303" s="1"/>
      <c r="P303" s="1"/>
      <c r="Q303" s="1"/>
    </row>
    <row r="304" spans="1:17" ht="15.75" customHeight="1" x14ac:dyDescent="0.3">
      <c r="J304" s="1"/>
      <c r="K304" s="1"/>
      <c r="L304" s="1"/>
      <c r="M304" s="1"/>
      <c r="N304" s="1"/>
      <c r="O304" s="1"/>
      <c r="P304" s="1"/>
      <c r="Q304" s="1"/>
    </row>
    <row r="305" spans="1:17" ht="15.75" customHeight="1" x14ac:dyDescent="0.3">
      <c r="B305" s="32" t="s">
        <v>247</v>
      </c>
      <c r="C305" s="32" t="s">
        <v>248</v>
      </c>
      <c r="D305" s="32" t="s">
        <v>249</v>
      </c>
      <c r="J305" s="1"/>
      <c r="K305" s="1"/>
      <c r="L305" s="1"/>
      <c r="M305" s="1"/>
      <c r="N305" s="1"/>
      <c r="O305" s="1"/>
      <c r="P305" s="1"/>
      <c r="Q305" s="1"/>
    </row>
    <row r="306" spans="1:17" ht="15.75" customHeight="1" x14ac:dyDescent="0.3">
      <c r="B306" s="31" t="s">
        <v>250</v>
      </c>
      <c r="C306" s="34">
        <v>2</v>
      </c>
      <c r="D306" s="39">
        <f>D363+C335</f>
        <v>1813000</v>
      </c>
      <c r="J306" s="1"/>
      <c r="K306" s="1"/>
      <c r="L306" s="1"/>
      <c r="M306" s="1"/>
      <c r="N306" s="1"/>
      <c r="O306" s="1"/>
      <c r="P306" s="1"/>
      <c r="Q306" s="1"/>
    </row>
    <row r="307" spans="1:17" ht="15.75" customHeight="1" x14ac:dyDescent="0.3">
      <c r="B307" s="31" t="s">
        <v>251</v>
      </c>
      <c r="C307" s="31" t="s">
        <v>256</v>
      </c>
      <c r="D307" s="31" t="s">
        <v>256</v>
      </c>
      <c r="J307" s="1"/>
      <c r="K307" s="1"/>
      <c r="L307" s="1"/>
      <c r="M307" s="1"/>
      <c r="N307" s="1"/>
      <c r="O307" s="1"/>
      <c r="P307" s="1"/>
      <c r="Q307" s="1"/>
    </row>
    <row r="308" spans="1:17" ht="15.75" customHeight="1" x14ac:dyDescent="0.3">
      <c r="B308" s="31" t="s">
        <v>252</v>
      </c>
      <c r="C308" s="34">
        <v>24</v>
      </c>
      <c r="D308" s="26">
        <f>D323+D325+D327+D329+D331+D333+D337+D339+D341+D343+D345+D347+D349+D351+D353+D355+D357+D359+D361+D366+D368+D370+D372+D374+D376+D379</f>
        <v>3763468.45</v>
      </c>
      <c r="J308" s="1"/>
      <c r="K308" s="1"/>
      <c r="L308" s="1"/>
      <c r="M308" s="1"/>
      <c r="N308" s="1"/>
      <c r="O308" s="1"/>
      <c r="P308" s="1"/>
      <c r="Q308" s="1"/>
    </row>
    <row r="309" spans="1:17" ht="15.75" customHeight="1" x14ac:dyDescent="0.3">
      <c r="B309" s="31" t="s">
        <v>253</v>
      </c>
      <c r="C309" s="31" t="s">
        <v>256</v>
      </c>
      <c r="D309" s="31" t="s">
        <v>256</v>
      </c>
      <c r="J309" s="1"/>
      <c r="K309" s="1"/>
      <c r="L309" s="1"/>
      <c r="M309" s="1"/>
      <c r="N309" s="1"/>
      <c r="O309" s="1"/>
      <c r="P309" s="1"/>
      <c r="Q309" s="1"/>
    </row>
    <row r="310" spans="1:17" ht="15.75" customHeight="1" x14ac:dyDescent="0.3">
      <c r="B310" s="31" t="s">
        <v>254</v>
      </c>
      <c r="C310" s="31" t="s">
        <v>256</v>
      </c>
      <c r="D310" s="31" t="s">
        <v>256</v>
      </c>
      <c r="J310" s="1"/>
      <c r="K310" s="1"/>
      <c r="L310" s="1"/>
      <c r="M310" s="1"/>
      <c r="N310" s="1"/>
      <c r="O310" s="1"/>
      <c r="P310" s="1"/>
      <c r="Q310" s="1"/>
    </row>
    <row r="311" spans="1:17" ht="15.75" customHeight="1" x14ac:dyDescent="0.3">
      <c r="B311" s="35" t="s">
        <v>255</v>
      </c>
      <c r="C311" s="34">
        <f>C308+C306</f>
        <v>26</v>
      </c>
      <c r="D311" s="36">
        <f>D308</f>
        <v>3763468.45</v>
      </c>
      <c r="J311" s="1"/>
      <c r="K311" s="1"/>
      <c r="L311" s="1"/>
      <c r="M311" s="1"/>
      <c r="N311" s="1"/>
      <c r="O311" s="1"/>
      <c r="P311" s="1"/>
      <c r="Q311" s="1"/>
    </row>
    <row r="312" spans="1:17" ht="15.75" customHeight="1" x14ac:dyDescent="0.3">
      <c r="B312" s="38" t="s">
        <v>257</v>
      </c>
      <c r="J312" s="1"/>
      <c r="K312" s="1"/>
      <c r="L312" s="1"/>
      <c r="M312" s="1"/>
      <c r="N312" s="1"/>
      <c r="O312" s="1"/>
      <c r="P312" s="1"/>
      <c r="Q312" s="1"/>
    </row>
    <row r="313" spans="1:17" ht="15.75" customHeight="1" x14ac:dyDescent="0.3">
      <c r="B313" s="38" t="s">
        <v>258</v>
      </c>
      <c r="J313" s="1"/>
      <c r="K313" s="1"/>
      <c r="L313" s="1"/>
      <c r="M313" s="1"/>
      <c r="N313" s="1"/>
      <c r="O313" s="1"/>
      <c r="P313" s="1"/>
      <c r="Q313" s="1"/>
    </row>
    <row r="314" spans="1:17" ht="15.75" customHeight="1" x14ac:dyDescent="0.3">
      <c r="J314" s="1"/>
      <c r="K314" s="1"/>
      <c r="L314" s="1"/>
      <c r="M314" s="1"/>
      <c r="N314" s="1"/>
      <c r="O314" s="1"/>
      <c r="P314" s="1"/>
      <c r="Q314" s="1"/>
    </row>
    <row r="315" spans="1:17" ht="15.75" customHeight="1" x14ac:dyDescent="0.3">
      <c r="B315" s="37" t="s">
        <v>259</v>
      </c>
      <c r="J315" s="1"/>
      <c r="K315" s="1"/>
      <c r="L315" s="1"/>
      <c r="M315" s="1"/>
      <c r="N315" s="1"/>
      <c r="O315" s="1"/>
      <c r="P315" s="1"/>
      <c r="Q315" s="1"/>
    </row>
    <row r="316" spans="1:17" ht="15.75" customHeight="1" x14ac:dyDescent="0.3">
      <c r="B316" s="37" t="s">
        <v>258</v>
      </c>
      <c r="J316" s="1"/>
      <c r="K316" s="1"/>
      <c r="L316" s="1"/>
      <c r="M316" s="1"/>
      <c r="N316" s="1"/>
      <c r="O316" s="1"/>
      <c r="P316" s="1"/>
      <c r="Q316" s="1"/>
    </row>
    <row r="317" spans="1:17" ht="15.75" customHeight="1" x14ac:dyDescent="0.3">
      <c r="B317" s="37"/>
      <c r="J317" s="1"/>
      <c r="K317" s="1"/>
      <c r="L317" s="1"/>
      <c r="M317" s="1"/>
      <c r="N317" s="1"/>
      <c r="O317" s="1"/>
      <c r="P317" s="1"/>
      <c r="Q317" s="1"/>
    </row>
    <row r="318" spans="1:17" ht="18.75" x14ac:dyDescent="0.3">
      <c r="A318" s="235" t="s">
        <v>215</v>
      </c>
      <c r="B318" s="235"/>
      <c r="C318" s="235"/>
      <c r="D318" s="235"/>
      <c r="E318" s="235"/>
      <c r="F318" s="235"/>
      <c r="G318" s="235"/>
      <c r="H318" s="235"/>
      <c r="I318" s="2" t="s">
        <v>8</v>
      </c>
      <c r="J318" s="1"/>
      <c r="K318" s="1"/>
      <c r="L318" s="1"/>
      <c r="M318" s="1"/>
      <c r="N318" s="1"/>
      <c r="O318" s="1"/>
      <c r="P318" s="1"/>
      <c r="Q318" s="1"/>
    </row>
    <row r="319" spans="1:17" ht="18.75" x14ac:dyDescent="0.3">
      <c r="A319" s="235" t="s">
        <v>683</v>
      </c>
      <c r="B319" s="235"/>
      <c r="C319" s="235"/>
      <c r="D319" s="235"/>
      <c r="E319" s="235"/>
      <c r="F319" s="235"/>
      <c r="G319" s="235"/>
      <c r="H319" s="235"/>
      <c r="I319" s="1"/>
      <c r="J319" s="1"/>
      <c r="K319" s="1"/>
      <c r="L319" s="1"/>
      <c r="M319" s="1"/>
      <c r="N319" s="1"/>
      <c r="O319" s="1"/>
      <c r="P319" s="1"/>
      <c r="Q319" s="1"/>
    </row>
    <row r="320" spans="1:17" ht="18.75" x14ac:dyDescent="0.3">
      <c r="A320" s="235" t="s">
        <v>216</v>
      </c>
      <c r="B320" s="235"/>
      <c r="C320" s="235"/>
      <c r="D320" s="235"/>
      <c r="E320" s="235"/>
      <c r="F320" s="235"/>
      <c r="G320" s="235"/>
      <c r="H320" s="235"/>
      <c r="I320" s="1"/>
      <c r="J320" s="1"/>
      <c r="K320" s="1"/>
      <c r="L320" s="1"/>
      <c r="M320" s="1"/>
      <c r="N320" s="1"/>
      <c r="O320" s="1"/>
      <c r="P320" s="1"/>
      <c r="Q320" s="1"/>
    </row>
    <row r="321" spans="1:17" ht="18.75" x14ac:dyDescent="0.3">
      <c r="A321" s="284" t="s">
        <v>1</v>
      </c>
      <c r="B321" s="5" t="s">
        <v>2</v>
      </c>
      <c r="C321" s="5" t="s">
        <v>22</v>
      </c>
      <c r="D321" s="5" t="s">
        <v>10</v>
      </c>
      <c r="E321" s="5" t="s">
        <v>3</v>
      </c>
      <c r="F321" s="5" t="s">
        <v>4</v>
      </c>
      <c r="G321" s="5" t="s">
        <v>5</v>
      </c>
      <c r="H321" s="5" t="s">
        <v>6</v>
      </c>
      <c r="I321" s="7" t="s">
        <v>7</v>
      </c>
      <c r="J321" s="1"/>
      <c r="K321" s="1"/>
      <c r="L321" s="1"/>
      <c r="M321" s="1"/>
      <c r="N321" s="1"/>
      <c r="O321" s="1"/>
      <c r="P321" s="1"/>
      <c r="Q321" s="1"/>
    </row>
    <row r="322" spans="1:17" ht="18.75" x14ac:dyDescent="0.3">
      <c r="A322" s="285"/>
      <c r="B322" s="40"/>
      <c r="C322" s="40" t="s">
        <v>23</v>
      </c>
      <c r="D322" s="40"/>
      <c r="E322" s="40"/>
      <c r="F322" s="40"/>
      <c r="G322" s="40" t="s">
        <v>9</v>
      </c>
      <c r="H322" s="40"/>
      <c r="I322" s="41" t="s">
        <v>11</v>
      </c>
      <c r="J322" s="1"/>
      <c r="K322" s="1"/>
      <c r="L322" s="1"/>
      <c r="M322" s="1"/>
      <c r="N322" s="1"/>
      <c r="O322" s="1"/>
      <c r="P322" s="1"/>
      <c r="Q322" s="1"/>
    </row>
    <row r="323" spans="1:17" ht="18.75" x14ac:dyDescent="0.3">
      <c r="A323" s="56">
        <v>1</v>
      </c>
      <c r="B323" s="58" t="s">
        <v>531</v>
      </c>
      <c r="C323" s="88">
        <v>26300.6</v>
      </c>
      <c r="D323" s="88">
        <v>26300.6</v>
      </c>
      <c r="E323" s="56" t="s">
        <v>13</v>
      </c>
      <c r="F323" s="29" t="s">
        <v>326</v>
      </c>
      <c r="G323" s="29" t="s">
        <v>326</v>
      </c>
      <c r="H323" s="58" t="s">
        <v>271</v>
      </c>
      <c r="I323" s="29" t="s">
        <v>544</v>
      </c>
      <c r="J323" s="1"/>
      <c r="K323" s="1"/>
      <c r="L323" s="1"/>
      <c r="M323" s="1"/>
      <c r="N323" s="1"/>
      <c r="O323" s="1"/>
      <c r="P323" s="1"/>
      <c r="Q323" s="1"/>
    </row>
    <row r="324" spans="1:17" ht="18.75" x14ac:dyDescent="0.3">
      <c r="A324" s="42"/>
      <c r="B324" s="45"/>
      <c r="C324" s="44"/>
      <c r="D324" s="44"/>
      <c r="E324" s="64"/>
      <c r="F324" s="64" t="s">
        <v>543</v>
      </c>
      <c r="G324" s="64" t="s">
        <v>543</v>
      </c>
      <c r="H324" s="45" t="s">
        <v>272</v>
      </c>
      <c r="I324" s="66" t="s">
        <v>214</v>
      </c>
      <c r="J324" s="1"/>
      <c r="K324" s="1"/>
      <c r="L324" s="1"/>
      <c r="M324" s="1"/>
      <c r="N324" s="1"/>
      <c r="O324" s="1"/>
      <c r="P324" s="1"/>
      <c r="Q324" s="1"/>
    </row>
    <row r="325" spans="1:17" ht="18.75" x14ac:dyDescent="0.3">
      <c r="A325" s="57">
        <v>2</v>
      </c>
      <c r="B325" s="59" t="s">
        <v>545</v>
      </c>
      <c r="C325" s="149">
        <v>48914.25</v>
      </c>
      <c r="D325" s="149">
        <v>48914.25</v>
      </c>
      <c r="E325" s="57" t="s">
        <v>13</v>
      </c>
      <c r="F325" s="59" t="s">
        <v>289</v>
      </c>
      <c r="G325" s="59" t="s">
        <v>289</v>
      </c>
      <c r="H325" s="59" t="s">
        <v>271</v>
      </c>
      <c r="I325" s="59" t="s">
        <v>547</v>
      </c>
      <c r="J325" s="1"/>
      <c r="K325" s="1"/>
      <c r="L325" s="1"/>
      <c r="M325" s="1"/>
      <c r="N325" s="1"/>
      <c r="O325" s="1"/>
      <c r="P325" s="1"/>
      <c r="Q325" s="1"/>
    </row>
    <row r="326" spans="1:17" ht="18.75" x14ac:dyDescent="0.3">
      <c r="A326" s="57"/>
      <c r="B326" s="59"/>
      <c r="C326" s="62"/>
      <c r="D326" s="62"/>
      <c r="E326" s="63"/>
      <c r="F326" s="63" t="s">
        <v>546</v>
      </c>
      <c r="G326" s="63" t="s">
        <v>546</v>
      </c>
      <c r="H326" s="45" t="s">
        <v>272</v>
      </c>
      <c r="I326" s="77" t="s">
        <v>214</v>
      </c>
      <c r="J326" s="1"/>
      <c r="K326" s="1"/>
      <c r="L326" s="1"/>
      <c r="M326" s="1"/>
      <c r="N326" s="1"/>
      <c r="O326" s="1"/>
      <c r="P326" s="1"/>
      <c r="Q326" s="1"/>
    </row>
    <row r="327" spans="1:17" ht="19.5" x14ac:dyDescent="0.3">
      <c r="A327" s="178">
        <v>3</v>
      </c>
      <c r="B327" s="211" t="s">
        <v>468</v>
      </c>
      <c r="C327" s="239">
        <v>482000</v>
      </c>
      <c r="D327" s="61">
        <v>482000</v>
      </c>
      <c r="E327" s="56" t="s">
        <v>13</v>
      </c>
      <c r="F327" s="86" t="s">
        <v>549</v>
      </c>
      <c r="G327" s="86" t="s">
        <v>549</v>
      </c>
      <c r="H327" s="59" t="s">
        <v>271</v>
      </c>
      <c r="I327" s="59" t="s">
        <v>550</v>
      </c>
      <c r="J327" s="1"/>
      <c r="K327" s="1"/>
      <c r="L327" s="1"/>
      <c r="M327" s="1"/>
      <c r="N327" s="1"/>
      <c r="O327" s="1"/>
      <c r="P327" s="1"/>
      <c r="Q327" s="1"/>
    </row>
    <row r="328" spans="1:17" ht="19.5" x14ac:dyDescent="0.3">
      <c r="A328" s="145"/>
      <c r="B328" s="104" t="s">
        <v>548</v>
      </c>
      <c r="C328" s="241"/>
      <c r="D328" s="71"/>
      <c r="E328" s="57"/>
      <c r="F328" s="64" t="s">
        <v>439</v>
      </c>
      <c r="G328" s="64" t="s">
        <v>439</v>
      </c>
      <c r="H328" s="45" t="s">
        <v>272</v>
      </c>
      <c r="I328" s="77" t="s">
        <v>214</v>
      </c>
      <c r="J328" s="1"/>
      <c r="K328" s="1"/>
      <c r="L328" s="1"/>
      <c r="M328" s="1"/>
      <c r="N328" s="1"/>
      <c r="O328" s="1"/>
      <c r="P328" s="1"/>
      <c r="Q328" s="1"/>
    </row>
    <row r="329" spans="1:17" ht="19.5" x14ac:dyDescent="0.3">
      <c r="A329" s="56"/>
      <c r="B329" s="211" t="s">
        <v>468</v>
      </c>
      <c r="C329" s="67">
        <v>94000</v>
      </c>
      <c r="D329" s="67">
        <v>94000</v>
      </c>
      <c r="E329" s="204" t="s">
        <v>13</v>
      </c>
      <c r="F329" s="177" t="s">
        <v>549</v>
      </c>
      <c r="G329" s="86" t="s">
        <v>549</v>
      </c>
      <c r="H329" s="59" t="s">
        <v>271</v>
      </c>
      <c r="I329" s="59" t="s">
        <v>552</v>
      </c>
      <c r="J329" s="1"/>
      <c r="K329" s="1"/>
      <c r="L329" s="1"/>
      <c r="M329" s="1"/>
      <c r="N329" s="1"/>
      <c r="O329" s="1"/>
      <c r="P329" s="1"/>
      <c r="Q329" s="1"/>
    </row>
    <row r="330" spans="1:17" ht="19.5" x14ac:dyDescent="0.3">
      <c r="A330" s="42"/>
      <c r="B330" s="104"/>
      <c r="C330" s="44"/>
      <c r="D330" s="44"/>
      <c r="E330" s="205"/>
      <c r="F330" s="205" t="s">
        <v>551</v>
      </c>
      <c r="G330" s="64" t="s">
        <v>551</v>
      </c>
      <c r="H330" s="45" t="s">
        <v>272</v>
      </c>
      <c r="I330" s="77" t="s">
        <v>214</v>
      </c>
      <c r="J330" s="1"/>
      <c r="K330" s="1"/>
      <c r="L330" s="1"/>
      <c r="M330" s="1"/>
      <c r="N330" s="1"/>
      <c r="O330" s="1"/>
      <c r="P330" s="1"/>
      <c r="Q330" s="1"/>
    </row>
    <row r="331" spans="1:17" ht="19.5" x14ac:dyDescent="0.3">
      <c r="A331" s="145">
        <v>4</v>
      </c>
      <c r="B331" s="211" t="s">
        <v>468</v>
      </c>
      <c r="C331" s="209">
        <v>185000</v>
      </c>
      <c r="D331" s="62">
        <v>185000</v>
      </c>
      <c r="E331" s="57" t="s">
        <v>13</v>
      </c>
      <c r="F331" s="86" t="s">
        <v>549</v>
      </c>
      <c r="G331" s="86" t="s">
        <v>549</v>
      </c>
      <c r="H331" s="58" t="s">
        <v>271</v>
      </c>
      <c r="I331" s="29" t="s">
        <v>555</v>
      </c>
      <c r="J331" s="1"/>
      <c r="K331" s="1"/>
      <c r="L331" s="1"/>
      <c r="M331" s="1"/>
      <c r="N331" s="1"/>
      <c r="O331" s="1"/>
      <c r="P331" s="1"/>
      <c r="Q331" s="1"/>
    </row>
    <row r="332" spans="1:17" ht="19.5" x14ac:dyDescent="0.3">
      <c r="A332" s="145"/>
      <c r="B332" s="212" t="s">
        <v>553</v>
      </c>
      <c r="C332" s="209"/>
      <c r="D332" s="62"/>
      <c r="E332" s="63"/>
      <c r="F332" s="64" t="s">
        <v>554</v>
      </c>
      <c r="G332" s="64" t="s">
        <v>554</v>
      </c>
      <c r="H332" s="45" t="s">
        <v>272</v>
      </c>
      <c r="I332" s="77" t="s">
        <v>214</v>
      </c>
      <c r="J332" s="1"/>
      <c r="K332" s="1"/>
      <c r="L332" s="1"/>
      <c r="M332" s="1"/>
      <c r="N332" s="1"/>
      <c r="O332" s="1"/>
      <c r="P332" s="1"/>
      <c r="Q332" s="1"/>
    </row>
    <row r="333" spans="1:17" ht="19.5" x14ac:dyDescent="0.3">
      <c r="A333" s="178"/>
      <c r="B333" s="211" t="s">
        <v>556</v>
      </c>
      <c r="C333" s="67">
        <v>37000</v>
      </c>
      <c r="D333" s="67">
        <v>37000</v>
      </c>
      <c r="E333" s="204" t="s">
        <v>13</v>
      </c>
      <c r="F333" s="177" t="s">
        <v>557</v>
      </c>
      <c r="G333" s="86" t="s">
        <v>557</v>
      </c>
      <c r="H333" s="58" t="s">
        <v>271</v>
      </c>
      <c r="I333" s="29" t="s">
        <v>559</v>
      </c>
      <c r="J333" s="1"/>
      <c r="K333" s="1"/>
      <c r="L333" s="1"/>
      <c r="M333" s="1"/>
      <c r="N333" s="1"/>
      <c r="O333" s="1"/>
      <c r="P333" s="1"/>
      <c r="Q333" s="1"/>
    </row>
    <row r="334" spans="1:17" ht="19.5" x14ac:dyDescent="0.3">
      <c r="A334" s="217"/>
      <c r="B334" s="104"/>
      <c r="C334" s="44"/>
      <c r="D334" s="44"/>
      <c r="E334" s="205"/>
      <c r="F334" s="205" t="s">
        <v>558</v>
      </c>
      <c r="G334" s="64" t="s">
        <v>558</v>
      </c>
      <c r="H334" s="45" t="s">
        <v>272</v>
      </c>
      <c r="I334" s="77" t="s">
        <v>213</v>
      </c>
      <c r="J334" s="1"/>
      <c r="K334" s="1"/>
      <c r="L334" s="1"/>
      <c r="M334" s="1"/>
      <c r="N334" s="1"/>
      <c r="O334" s="1"/>
      <c r="P334" s="1"/>
      <c r="Q334" s="1"/>
    </row>
    <row r="335" spans="1:17" ht="19.5" x14ac:dyDescent="0.3">
      <c r="A335" s="145">
        <v>5</v>
      </c>
      <c r="B335" s="211" t="s">
        <v>560</v>
      </c>
      <c r="C335" s="209">
        <v>563000</v>
      </c>
      <c r="D335" s="62">
        <v>563000</v>
      </c>
      <c r="E335" s="57" t="s">
        <v>229</v>
      </c>
      <c r="F335" s="58" t="s">
        <v>562</v>
      </c>
      <c r="G335" s="58" t="s">
        <v>562</v>
      </c>
      <c r="H335" s="58" t="s">
        <v>271</v>
      </c>
      <c r="I335" s="58" t="s">
        <v>564</v>
      </c>
      <c r="J335" s="1"/>
      <c r="K335" s="1"/>
      <c r="L335" s="1"/>
      <c r="M335" s="1"/>
      <c r="N335" s="1"/>
      <c r="O335" s="1"/>
      <c r="P335" s="1"/>
      <c r="Q335" s="1"/>
    </row>
    <row r="336" spans="1:17" ht="19.5" x14ac:dyDescent="0.3">
      <c r="A336" s="217"/>
      <c r="B336" s="126" t="s">
        <v>561</v>
      </c>
      <c r="C336" s="243"/>
      <c r="D336" s="44"/>
      <c r="E336" s="64"/>
      <c r="F336" s="64" t="s">
        <v>563</v>
      </c>
      <c r="G336" s="64" t="s">
        <v>563</v>
      </c>
      <c r="H336" s="45" t="s">
        <v>272</v>
      </c>
      <c r="I336" s="45" t="s">
        <v>565</v>
      </c>
      <c r="J336" s="1"/>
      <c r="K336" s="1"/>
      <c r="L336" s="1"/>
      <c r="M336" s="1"/>
      <c r="N336" s="1"/>
      <c r="O336" s="1"/>
      <c r="P336" s="1"/>
      <c r="Q336" s="1"/>
    </row>
    <row r="337" spans="1:17" ht="19.5" x14ac:dyDescent="0.3">
      <c r="A337" s="57">
        <v>6</v>
      </c>
      <c r="B337" s="197" t="s">
        <v>545</v>
      </c>
      <c r="C337" s="80">
        <v>43989.75</v>
      </c>
      <c r="D337" s="80">
        <v>43989.75</v>
      </c>
      <c r="E337" s="57" t="s">
        <v>13</v>
      </c>
      <c r="F337" s="82" t="s">
        <v>289</v>
      </c>
      <c r="G337" s="82" t="s">
        <v>289</v>
      </c>
      <c r="H337" s="59" t="s">
        <v>271</v>
      </c>
      <c r="I337" s="59" t="s">
        <v>567</v>
      </c>
      <c r="J337" s="1"/>
      <c r="K337" s="1"/>
      <c r="L337" s="1"/>
      <c r="M337" s="1"/>
      <c r="N337" s="1"/>
      <c r="O337" s="1"/>
      <c r="P337" s="1"/>
      <c r="Q337" s="1"/>
    </row>
    <row r="338" spans="1:17" ht="19.5" x14ac:dyDescent="0.3">
      <c r="A338" s="57"/>
      <c r="B338" s="140"/>
      <c r="C338" s="62"/>
      <c r="D338" s="44"/>
      <c r="E338" s="64"/>
      <c r="F338" s="45" t="s">
        <v>566</v>
      </c>
      <c r="G338" s="45" t="s">
        <v>566</v>
      </c>
      <c r="H338" s="45" t="s">
        <v>272</v>
      </c>
      <c r="I338" s="45" t="s">
        <v>572</v>
      </c>
      <c r="J338" s="1"/>
      <c r="K338" s="1"/>
      <c r="L338" s="1"/>
      <c r="M338" s="1"/>
      <c r="N338" s="1"/>
      <c r="O338" s="1"/>
      <c r="P338" s="1"/>
      <c r="Q338" s="1"/>
    </row>
    <row r="339" spans="1:17" ht="19.5" x14ac:dyDescent="0.3">
      <c r="A339" s="178">
        <v>7</v>
      </c>
      <c r="B339" s="244" t="s">
        <v>568</v>
      </c>
      <c r="C339" s="245">
        <v>2198.85</v>
      </c>
      <c r="D339" s="81">
        <v>2198.85</v>
      </c>
      <c r="E339" s="204" t="s">
        <v>13</v>
      </c>
      <c r="F339" s="47" t="s">
        <v>569</v>
      </c>
      <c r="G339" s="47" t="s">
        <v>569</v>
      </c>
      <c r="H339" s="59" t="s">
        <v>271</v>
      </c>
      <c r="I339" s="59" t="s">
        <v>571</v>
      </c>
      <c r="J339" s="1"/>
      <c r="K339" s="1"/>
      <c r="L339" s="1"/>
      <c r="M339" s="1"/>
      <c r="N339" s="1"/>
      <c r="O339" s="1"/>
      <c r="P339" s="1"/>
      <c r="Q339" s="1"/>
    </row>
    <row r="340" spans="1:17" ht="19.5" x14ac:dyDescent="0.3">
      <c r="A340" s="217"/>
      <c r="B340" s="191"/>
      <c r="C340" s="243"/>
      <c r="D340" s="44"/>
      <c r="E340" s="205"/>
      <c r="F340" s="69" t="s">
        <v>570</v>
      </c>
      <c r="G340" s="45" t="s">
        <v>570</v>
      </c>
      <c r="H340" s="45" t="s">
        <v>272</v>
      </c>
      <c r="I340" s="45" t="s">
        <v>572</v>
      </c>
      <c r="J340" s="1"/>
      <c r="K340" s="1"/>
      <c r="L340" s="1"/>
      <c r="M340" s="1"/>
      <c r="N340" s="1"/>
      <c r="O340" s="1"/>
      <c r="P340" s="1"/>
      <c r="Q340" s="1"/>
    </row>
    <row r="341" spans="1:17" ht="19.5" x14ac:dyDescent="0.3">
      <c r="A341" s="178">
        <v>8</v>
      </c>
      <c r="B341" s="248" t="s">
        <v>573</v>
      </c>
      <c r="C341" s="199">
        <v>272000</v>
      </c>
      <c r="D341" s="199">
        <v>272000</v>
      </c>
      <c r="E341" s="204" t="s">
        <v>13</v>
      </c>
      <c r="F341" s="68" t="s">
        <v>474</v>
      </c>
      <c r="G341" s="58" t="s">
        <v>474</v>
      </c>
      <c r="H341" s="59" t="s">
        <v>271</v>
      </c>
      <c r="I341" s="59" t="s">
        <v>575</v>
      </c>
      <c r="J341" s="1"/>
      <c r="K341" s="1"/>
      <c r="L341" s="1"/>
      <c r="M341" s="1"/>
      <c r="N341" s="1"/>
      <c r="O341" s="1"/>
      <c r="P341" s="1"/>
      <c r="Q341" s="1"/>
    </row>
    <row r="342" spans="1:17" ht="19.5" x14ac:dyDescent="0.3">
      <c r="A342" s="217"/>
      <c r="B342" s="249"/>
      <c r="C342" s="200"/>
      <c r="D342" s="200"/>
      <c r="E342" s="205"/>
      <c r="F342" s="205" t="s">
        <v>574</v>
      </c>
      <c r="G342" s="64" t="s">
        <v>574</v>
      </c>
      <c r="H342" s="45" t="s">
        <v>272</v>
      </c>
      <c r="I342" s="45" t="s">
        <v>572</v>
      </c>
      <c r="J342" s="1"/>
      <c r="K342" s="1"/>
      <c r="L342" s="1"/>
      <c r="M342" s="1"/>
      <c r="N342" s="1"/>
      <c r="O342" s="1"/>
      <c r="P342" s="1"/>
      <c r="Q342" s="1"/>
    </row>
    <row r="343" spans="1:17" ht="19.5" x14ac:dyDescent="0.3">
      <c r="A343" s="178">
        <v>9</v>
      </c>
      <c r="B343" s="248" t="s">
        <v>576</v>
      </c>
      <c r="C343" s="199">
        <v>463000</v>
      </c>
      <c r="D343" s="199">
        <v>463000</v>
      </c>
      <c r="E343" s="204" t="s">
        <v>13</v>
      </c>
      <c r="F343" s="68" t="s">
        <v>578</v>
      </c>
      <c r="G343" s="58" t="s">
        <v>578</v>
      </c>
      <c r="H343" s="59" t="s">
        <v>271</v>
      </c>
      <c r="I343" s="59" t="s">
        <v>580</v>
      </c>
      <c r="J343" s="1"/>
      <c r="K343" s="1"/>
      <c r="L343" s="1"/>
      <c r="M343" s="1"/>
      <c r="N343" s="1"/>
      <c r="O343" s="1"/>
      <c r="P343" s="1"/>
      <c r="Q343" s="1"/>
    </row>
    <row r="344" spans="1:17" ht="19.5" x14ac:dyDescent="0.3">
      <c r="A344" s="217"/>
      <c r="B344" s="249" t="s">
        <v>577</v>
      </c>
      <c r="C344" s="200"/>
      <c r="D344" s="200"/>
      <c r="E344" s="205"/>
      <c r="F344" s="205" t="s">
        <v>579</v>
      </c>
      <c r="G344" s="64" t="s">
        <v>579</v>
      </c>
      <c r="H344" s="45" t="s">
        <v>272</v>
      </c>
      <c r="I344" s="45" t="s">
        <v>572</v>
      </c>
      <c r="J344" s="1"/>
      <c r="K344" s="1"/>
      <c r="L344" s="1"/>
      <c r="M344" s="1"/>
      <c r="N344" s="1"/>
      <c r="O344" s="1"/>
      <c r="P344" s="1"/>
      <c r="Q344" s="1"/>
    </row>
    <row r="345" spans="1:17" ht="19.5" x14ac:dyDescent="0.3">
      <c r="A345" s="178">
        <v>10</v>
      </c>
      <c r="B345" s="253" t="s">
        <v>581</v>
      </c>
      <c r="C345" s="199">
        <v>125000</v>
      </c>
      <c r="D345" s="199">
        <v>125000</v>
      </c>
      <c r="E345" s="204" t="s">
        <v>13</v>
      </c>
      <c r="F345" s="47" t="s">
        <v>462</v>
      </c>
      <c r="G345" s="47" t="s">
        <v>462</v>
      </c>
      <c r="H345" s="59" t="s">
        <v>271</v>
      </c>
      <c r="I345" s="59" t="s">
        <v>583</v>
      </c>
      <c r="J345" s="1"/>
      <c r="K345" s="1"/>
      <c r="L345" s="1"/>
      <c r="M345" s="1"/>
      <c r="N345" s="1"/>
      <c r="O345" s="1"/>
      <c r="P345" s="1"/>
      <c r="Q345" s="1"/>
    </row>
    <row r="346" spans="1:17" ht="19.5" x14ac:dyDescent="0.3">
      <c r="A346" s="217"/>
      <c r="B346" s="254"/>
      <c r="C346" s="200"/>
      <c r="D346" s="200"/>
      <c r="E346" s="205"/>
      <c r="F346" s="205" t="s">
        <v>582</v>
      </c>
      <c r="G346" s="64" t="s">
        <v>582</v>
      </c>
      <c r="H346" s="45" t="s">
        <v>272</v>
      </c>
      <c r="I346" s="45" t="s">
        <v>572</v>
      </c>
      <c r="J346" s="1"/>
      <c r="K346" s="1"/>
      <c r="L346" s="1"/>
      <c r="M346" s="1"/>
      <c r="N346" s="1"/>
      <c r="O346" s="1"/>
      <c r="P346" s="1"/>
      <c r="Q346" s="1"/>
    </row>
    <row r="347" spans="1:17" ht="19.5" x14ac:dyDescent="0.3">
      <c r="A347" s="178">
        <v>11</v>
      </c>
      <c r="B347" s="253" t="s">
        <v>584</v>
      </c>
      <c r="C347" s="199">
        <v>189000</v>
      </c>
      <c r="D347" s="199">
        <v>189000</v>
      </c>
      <c r="E347" s="204" t="s">
        <v>13</v>
      </c>
      <c r="F347" s="47" t="s">
        <v>462</v>
      </c>
      <c r="G347" s="47" t="s">
        <v>462</v>
      </c>
      <c r="H347" s="59" t="s">
        <v>271</v>
      </c>
      <c r="I347" s="59" t="s">
        <v>586</v>
      </c>
      <c r="J347" s="1"/>
      <c r="K347" s="1"/>
      <c r="L347" s="1"/>
      <c r="M347" s="1"/>
      <c r="N347" s="1"/>
      <c r="O347" s="1"/>
      <c r="P347" s="1"/>
      <c r="Q347" s="1"/>
    </row>
    <row r="348" spans="1:17" ht="19.5" x14ac:dyDescent="0.3">
      <c r="A348" s="217"/>
      <c r="B348" s="254"/>
      <c r="C348" s="200"/>
      <c r="D348" s="200"/>
      <c r="E348" s="205"/>
      <c r="F348" s="205" t="s">
        <v>585</v>
      </c>
      <c r="G348" s="64" t="s">
        <v>585</v>
      </c>
      <c r="H348" s="45" t="s">
        <v>272</v>
      </c>
      <c r="I348" s="45" t="s">
        <v>572</v>
      </c>
      <c r="J348" s="1"/>
      <c r="K348" s="1"/>
      <c r="L348" s="1"/>
      <c r="M348" s="1"/>
      <c r="N348" s="1"/>
      <c r="O348" s="1"/>
      <c r="P348" s="1"/>
      <c r="Q348" s="1"/>
    </row>
    <row r="349" spans="1:17" ht="19.5" x14ac:dyDescent="0.3">
      <c r="A349" s="178">
        <v>12</v>
      </c>
      <c r="B349" s="248" t="s">
        <v>587</v>
      </c>
      <c r="C349" s="199">
        <v>290000</v>
      </c>
      <c r="D349" s="199">
        <v>290000</v>
      </c>
      <c r="E349" s="204" t="s">
        <v>13</v>
      </c>
      <c r="F349" s="68" t="s">
        <v>474</v>
      </c>
      <c r="G349" s="58" t="s">
        <v>474</v>
      </c>
      <c r="H349" s="59" t="s">
        <v>271</v>
      </c>
      <c r="I349" s="59" t="s">
        <v>589</v>
      </c>
      <c r="J349" s="1"/>
      <c r="K349" s="1"/>
      <c r="L349" s="1"/>
      <c r="M349" s="1"/>
      <c r="N349" s="1"/>
      <c r="O349" s="1"/>
      <c r="P349" s="1"/>
      <c r="Q349" s="1"/>
    </row>
    <row r="350" spans="1:17" ht="19.5" x14ac:dyDescent="0.3">
      <c r="A350" s="217"/>
      <c r="B350" s="249"/>
      <c r="C350" s="200"/>
      <c r="D350" s="200"/>
      <c r="E350" s="205"/>
      <c r="F350" s="205" t="s">
        <v>588</v>
      </c>
      <c r="G350" s="64" t="s">
        <v>588</v>
      </c>
      <c r="H350" s="45" t="s">
        <v>272</v>
      </c>
      <c r="I350" s="45" t="s">
        <v>572</v>
      </c>
      <c r="J350" s="1"/>
      <c r="K350" s="1"/>
      <c r="L350" s="1"/>
      <c r="M350" s="1"/>
      <c r="N350" s="1"/>
      <c r="O350" s="1"/>
      <c r="P350" s="1"/>
      <c r="Q350" s="1"/>
    </row>
    <row r="351" spans="1:17" ht="19.5" x14ac:dyDescent="0.3">
      <c r="A351" s="178">
        <v>13</v>
      </c>
      <c r="B351" s="253" t="s">
        <v>334</v>
      </c>
      <c r="C351" s="199">
        <v>27365</v>
      </c>
      <c r="D351" s="67">
        <v>27365</v>
      </c>
      <c r="E351" s="204" t="s">
        <v>13</v>
      </c>
      <c r="F351" s="84" t="s">
        <v>590</v>
      </c>
      <c r="G351" s="49" t="s">
        <v>590</v>
      </c>
      <c r="H351" s="59" t="s">
        <v>271</v>
      </c>
      <c r="I351" s="59" t="s">
        <v>592</v>
      </c>
      <c r="J351" s="1"/>
      <c r="K351" s="1"/>
      <c r="L351" s="1"/>
      <c r="M351" s="1"/>
      <c r="N351" s="1"/>
      <c r="O351" s="1"/>
      <c r="P351" s="1"/>
      <c r="Q351" s="1"/>
    </row>
    <row r="352" spans="1:17" ht="19.5" x14ac:dyDescent="0.3">
      <c r="A352" s="217"/>
      <c r="B352" s="254"/>
      <c r="C352" s="200"/>
      <c r="D352" s="44"/>
      <c r="E352" s="205"/>
      <c r="F352" s="64" t="s">
        <v>591</v>
      </c>
      <c r="G352" s="205" t="s">
        <v>591</v>
      </c>
      <c r="H352" s="45" t="s">
        <v>272</v>
      </c>
      <c r="I352" s="45" t="s">
        <v>572</v>
      </c>
      <c r="J352" s="1"/>
      <c r="K352" s="1"/>
      <c r="L352" s="1"/>
      <c r="M352" s="1"/>
      <c r="N352" s="1"/>
      <c r="O352" s="1"/>
      <c r="P352" s="1"/>
      <c r="Q352" s="1"/>
    </row>
    <row r="353" spans="1:17" ht="19.5" x14ac:dyDescent="0.3">
      <c r="A353" s="178">
        <v>14</v>
      </c>
      <c r="B353" s="255" t="s">
        <v>593</v>
      </c>
      <c r="C353" s="199">
        <v>200000</v>
      </c>
      <c r="D353" s="67">
        <v>200000</v>
      </c>
      <c r="E353" s="204" t="s">
        <v>13</v>
      </c>
      <c r="F353" s="58" t="s">
        <v>549</v>
      </c>
      <c r="G353" s="177" t="s">
        <v>549</v>
      </c>
      <c r="H353" s="59" t="s">
        <v>271</v>
      </c>
      <c r="I353" s="59" t="s">
        <v>595</v>
      </c>
      <c r="J353" s="1"/>
      <c r="K353" s="1"/>
      <c r="L353" s="1"/>
      <c r="M353" s="1"/>
      <c r="N353" s="1"/>
      <c r="O353" s="1"/>
      <c r="P353" s="1"/>
      <c r="Q353" s="1"/>
    </row>
    <row r="354" spans="1:17" ht="19.5" x14ac:dyDescent="0.3">
      <c r="A354" s="217"/>
      <c r="B354" s="237"/>
      <c r="C354" s="200"/>
      <c r="D354" s="44"/>
      <c r="E354" s="205"/>
      <c r="F354" s="64" t="s">
        <v>594</v>
      </c>
      <c r="G354" s="205" t="s">
        <v>594</v>
      </c>
      <c r="H354" s="45" t="s">
        <v>272</v>
      </c>
      <c r="I354" s="45" t="s">
        <v>572</v>
      </c>
      <c r="J354" s="1"/>
      <c r="K354" s="1"/>
      <c r="L354" s="1"/>
      <c r="M354" s="1"/>
      <c r="N354" s="1"/>
      <c r="O354" s="1"/>
      <c r="P354" s="1"/>
      <c r="Q354" s="1"/>
    </row>
    <row r="355" spans="1:17" ht="19.5" x14ac:dyDescent="0.3">
      <c r="A355" s="178">
        <v>15</v>
      </c>
      <c r="B355" s="248" t="s">
        <v>596</v>
      </c>
      <c r="C355" s="199">
        <v>54300</v>
      </c>
      <c r="D355" s="67">
        <v>54300</v>
      </c>
      <c r="E355" s="204" t="s">
        <v>13</v>
      </c>
      <c r="F355" s="59" t="s">
        <v>372</v>
      </c>
      <c r="G355" s="47" t="s">
        <v>372</v>
      </c>
      <c r="H355" s="59" t="s">
        <v>271</v>
      </c>
      <c r="I355" s="59" t="s">
        <v>598</v>
      </c>
      <c r="J355" s="1"/>
      <c r="K355" s="1"/>
      <c r="L355" s="1"/>
      <c r="M355" s="1"/>
      <c r="N355" s="1"/>
      <c r="O355" s="1"/>
      <c r="P355" s="1"/>
      <c r="Q355" s="1"/>
    </row>
    <row r="356" spans="1:17" ht="19.5" x14ac:dyDescent="0.3">
      <c r="A356" s="217"/>
      <c r="B356" s="249" t="s">
        <v>597</v>
      </c>
      <c r="C356" s="200"/>
      <c r="D356" s="44"/>
      <c r="E356" s="205"/>
      <c r="F356" s="64" t="s">
        <v>601</v>
      </c>
      <c r="G356" s="205" t="s">
        <v>601</v>
      </c>
      <c r="H356" s="45" t="s">
        <v>272</v>
      </c>
      <c r="I356" s="45" t="s">
        <v>572</v>
      </c>
      <c r="J356" s="1"/>
      <c r="K356" s="1"/>
      <c r="L356" s="1"/>
      <c r="M356" s="1"/>
      <c r="N356" s="1"/>
      <c r="O356" s="1"/>
      <c r="P356" s="1"/>
      <c r="Q356" s="1"/>
    </row>
    <row r="357" spans="1:17" ht="19.5" x14ac:dyDescent="0.3">
      <c r="A357" s="178">
        <v>16</v>
      </c>
      <c r="B357" s="248" t="s">
        <v>599</v>
      </c>
      <c r="C357" s="199">
        <v>65900</v>
      </c>
      <c r="D357" s="67">
        <v>65900</v>
      </c>
      <c r="E357" s="204" t="s">
        <v>13</v>
      </c>
      <c r="F357" s="59" t="s">
        <v>372</v>
      </c>
      <c r="G357" s="47" t="s">
        <v>372</v>
      </c>
      <c r="H357" s="59" t="s">
        <v>271</v>
      </c>
      <c r="I357" s="59" t="s">
        <v>603</v>
      </c>
      <c r="J357" s="1"/>
      <c r="K357" s="1"/>
      <c r="L357" s="1"/>
      <c r="M357" s="1"/>
      <c r="N357" s="1"/>
      <c r="O357" s="1"/>
      <c r="P357" s="1"/>
      <c r="Q357" s="1"/>
    </row>
    <row r="358" spans="1:17" ht="19.5" x14ac:dyDescent="0.3">
      <c r="A358" s="217"/>
      <c r="B358" s="249" t="s">
        <v>600</v>
      </c>
      <c r="C358" s="200"/>
      <c r="D358" s="44"/>
      <c r="E358" s="205"/>
      <c r="F358" s="64" t="s">
        <v>602</v>
      </c>
      <c r="G358" s="205" t="s">
        <v>602</v>
      </c>
      <c r="H358" s="45" t="s">
        <v>272</v>
      </c>
      <c r="I358" s="135" t="s">
        <v>572</v>
      </c>
      <c r="J358" s="1"/>
      <c r="K358" s="1"/>
      <c r="L358" s="1"/>
      <c r="M358" s="1"/>
      <c r="N358" s="1"/>
      <c r="O358" s="1"/>
      <c r="P358" s="1"/>
      <c r="Q358" s="1"/>
    </row>
    <row r="359" spans="1:17" ht="19.5" x14ac:dyDescent="0.3">
      <c r="A359" s="178">
        <v>17</v>
      </c>
      <c r="B359" s="248" t="s">
        <v>276</v>
      </c>
      <c r="C359" s="199">
        <v>71000</v>
      </c>
      <c r="D359" s="67">
        <v>71000</v>
      </c>
      <c r="E359" s="204" t="s">
        <v>13</v>
      </c>
      <c r="F359" s="59" t="s">
        <v>605</v>
      </c>
      <c r="G359" s="47" t="s">
        <v>605</v>
      </c>
      <c r="H359" s="59" t="s">
        <v>271</v>
      </c>
      <c r="I359" s="59" t="s">
        <v>607</v>
      </c>
      <c r="J359" s="1"/>
      <c r="K359" s="1"/>
      <c r="L359" s="1"/>
      <c r="M359" s="1"/>
      <c r="N359" s="1"/>
      <c r="O359" s="1"/>
      <c r="P359" s="1"/>
      <c r="Q359" s="1"/>
    </row>
    <row r="360" spans="1:17" ht="19.5" x14ac:dyDescent="0.3">
      <c r="A360" s="217"/>
      <c r="B360" s="249" t="s">
        <v>604</v>
      </c>
      <c r="C360" s="200"/>
      <c r="D360" s="44"/>
      <c r="E360" s="205"/>
      <c r="F360" s="64" t="s">
        <v>606</v>
      </c>
      <c r="G360" s="205" t="s">
        <v>606</v>
      </c>
      <c r="H360" s="45" t="s">
        <v>272</v>
      </c>
      <c r="I360" s="135" t="s">
        <v>572</v>
      </c>
      <c r="J360" s="1"/>
      <c r="K360" s="1"/>
      <c r="L360" s="1"/>
      <c r="M360" s="1"/>
      <c r="N360" s="1"/>
      <c r="O360" s="1"/>
      <c r="P360" s="1"/>
      <c r="Q360" s="1"/>
    </row>
    <row r="361" spans="1:17" ht="19.5" x14ac:dyDescent="0.3">
      <c r="A361" s="178">
        <v>18</v>
      </c>
      <c r="B361" s="253" t="s">
        <v>370</v>
      </c>
      <c r="C361" s="199">
        <v>158200</v>
      </c>
      <c r="D361" s="67">
        <v>157000</v>
      </c>
      <c r="E361" s="204" t="s">
        <v>13</v>
      </c>
      <c r="F361" s="59" t="s">
        <v>605</v>
      </c>
      <c r="G361" s="47" t="s">
        <v>605</v>
      </c>
      <c r="H361" s="59" t="s">
        <v>271</v>
      </c>
      <c r="I361" s="59" t="s">
        <v>610</v>
      </c>
      <c r="J361" s="1"/>
      <c r="K361" s="1"/>
      <c r="L361" s="1"/>
      <c r="M361" s="1"/>
      <c r="N361" s="1"/>
      <c r="O361" s="1"/>
      <c r="P361" s="1"/>
      <c r="Q361" s="1"/>
    </row>
    <row r="362" spans="1:17" ht="19.5" x14ac:dyDescent="0.3">
      <c r="A362" s="217"/>
      <c r="B362" s="254" t="s">
        <v>608</v>
      </c>
      <c r="C362" s="200"/>
      <c r="D362" s="44"/>
      <c r="E362" s="205"/>
      <c r="F362" s="64" t="s">
        <v>609</v>
      </c>
      <c r="G362" s="205" t="s">
        <v>609</v>
      </c>
      <c r="H362" s="45" t="s">
        <v>272</v>
      </c>
      <c r="I362" s="135" t="s">
        <v>572</v>
      </c>
      <c r="J362" s="1"/>
      <c r="K362" s="1"/>
      <c r="L362" s="1"/>
      <c r="M362" s="1"/>
      <c r="N362" s="1"/>
      <c r="O362" s="1"/>
      <c r="P362" s="1"/>
      <c r="Q362" s="1"/>
    </row>
    <row r="363" spans="1:17" ht="19.5" x14ac:dyDescent="0.3">
      <c r="A363" s="178">
        <v>19</v>
      </c>
      <c r="B363" s="211" t="s">
        <v>611</v>
      </c>
      <c r="C363" s="203">
        <v>1250000</v>
      </c>
      <c r="D363" s="67">
        <v>1250000</v>
      </c>
      <c r="E363" s="264" t="s">
        <v>229</v>
      </c>
      <c r="F363" s="58" t="s">
        <v>613</v>
      </c>
      <c r="G363" s="177" t="s">
        <v>613</v>
      </c>
      <c r="H363" s="58" t="s">
        <v>271</v>
      </c>
      <c r="I363" s="68" t="s">
        <v>615</v>
      </c>
      <c r="J363" s="1"/>
      <c r="K363" s="1"/>
      <c r="L363" s="1"/>
      <c r="M363" s="1"/>
      <c r="N363" s="1"/>
      <c r="O363" s="1"/>
      <c r="P363" s="1"/>
      <c r="Q363" s="1"/>
    </row>
    <row r="364" spans="1:17" ht="19.5" x14ac:dyDescent="0.3">
      <c r="A364" s="145"/>
      <c r="B364" s="104" t="s">
        <v>612</v>
      </c>
      <c r="C364" s="48"/>
      <c r="D364" s="62"/>
      <c r="E364" s="49"/>
      <c r="F364" s="63" t="s">
        <v>614</v>
      </c>
      <c r="G364" s="49" t="s">
        <v>614</v>
      </c>
      <c r="H364" s="59" t="s">
        <v>272</v>
      </c>
      <c r="I364" s="262" t="s">
        <v>616</v>
      </c>
      <c r="J364" s="1"/>
      <c r="K364" s="1"/>
      <c r="L364" s="1"/>
      <c r="M364" s="1"/>
      <c r="N364" s="1"/>
      <c r="O364" s="1"/>
      <c r="P364" s="1"/>
      <c r="Q364" s="1"/>
    </row>
    <row r="365" spans="1:17" ht="19.5" x14ac:dyDescent="0.3">
      <c r="A365" s="217"/>
      <c r="B365" s="221"/>
      <c r="C365" s="48"/>
      <c r="D365" s="44"/>
      <c r="E365" s="183"/>
      <c r="F365" s="64"/>
      <c r="G365" s="183"/>
      <c r="H365" s="45"/>
      <c r="I365" s="263"/>
      <c r="J365" s="1"/>
      <c r="K365" s="1"/>
      <c r="L365" s="1"/>
      <c r="M365" s="1"/>
      <c r="N365" s="1"/>
      <c r="O365" s="1"/>
      <c r="P365" s="1"/>
      <c r="Q365" s="1"/>
    </row>
    <row r="366" spans="1:17" ht="19.5" x14ac:dyDescent="0.3">
      <c r="A366" s="145">
        <v>20</v>
      </c>
      <c r="B366" s="250" t="s">
        <v>617</v>
      </c>
      <c r="C366" s="67">
        <v>40000</v>
      </c>
      <c r="D366" s="209">
        <v>40000</v>
      </c>
      <c r="E366" s="252" t="s">
        <v>13</v>
      </c>
      <c r="F366" s="59" t="s">
        <v>622</v>
      </c>
      <c r="G366" s="47" t="s">
        <v>619</v>
      </c>
      <c r="H366" s="59" t="s">
        <v>271</v>
      </c>
      <c r="I366" s="59" t="s">
        <v>586</v>
      </c>
      <c r="J366" s="1"/>
      <c r="K366" s="1"/>
      <c r="L366" s="1"/>
      <c r="M366" s="1"/>
      <c r="N366" s="1"/>
      <c r="O366" s="1"/>
      <c r="P366" s="1"/>
      <c r="Q366" s="1"/>
    </row>
    <row r="367" spans="1:17" ht="19.5" x14ac:dyDescent="0.3">
      <c r="A367" s="217"/>
      <c r="B367" s="249" t="s">
        <v>618</v>
      </c>
      <c r="C367" s="44"/>
      <c r="D367" s="243"/>
      <c r="E367" s="205"/>
      <c r="F367" s="64" t="s">
        <v>620</v>
      </c>
      <c r="G367" s="205" t="s">
        <v>620</v>
      </c>
      <c r="H367" s="45" t="s">
        <v>272</v>
      </c>
      <c r="I367" s="135" t="s">
        <v>616</v>
      </c>
      <c r="J367" s="1"/>
      <c r="K367" s="1"/>
      <c r="L367" s="1"/>
      <c r="M367" s="1"/>
      <c r="N367" s="1"/>
      <c r="O367" s="1"/>
      <c r="P367" s="1"/>
      <c r="Q367" s="1"/>
    </row>
    <row r="368" spans="1:17" ht="19.5" x14ac:dyDescent="0.3">
      <c r="A368" s="178">
        <v>21</v>
      </c>
      <c r="B368" s="258" t="s">
        <v>617</v>
      </c>
      <c r="C368" s="48">
        <v>40000</v>
      </c>
      <c r="D368" s="67">
        <v>40000</v>
      </c>
      <c r="E368" s="204" t="s">
        <v>13</v>
      </c>
      <c r="F368" s="68" t="s">
        <v>623</v>
      </c>
      <c r="G368" s="68" t="s">
        <v>623</v>
      </c>
      <c r="H368" s="59" t="s">
        <v>271</v>
      </c>
      <c r="I368" s="59" t="s">
        <v>589</v>
      </c>
      <c r="J368" s="1"/>
      <c r="K368" s="1"/>
      <c r="L368" s="1"/>
      <c r="M368" s="1"/>
      <c r="N368" s="1"/>
      <c r="O368" s="1"/>
      <c r="P368" s="1"/>
      <c r="Q368" s="1"/>
    </row>
    <row r="369" spans="1:17" ht="19.5" x14ac:dyDescent="0.3">
      <c r="A369" s="217"/>
      <c r="B369" s="191" t="s">
        <v>621</v>
      </c>
      <c r="C369" s="173"/>
      <c r="D369" s="44"/>
      <c r="E369" s="205"/>
      <c r="F369" s="205" t="s">
        <v>620</v>
      </c>
      <c r="G369" s="205" t="s">
        <v>620</v>
      </c>
      <c r="H369" s="45" t="s">
        <v>272</v>
      </c>
      <c r="I369" s="135" t="s">
        <v>616</v>
      </c>
      <c r="J369" s="1"/>
      <c r="K369" s="1"/>
      <c r="L369" s="1"/>
      <c r="M369" s="1"/>
      <c r="N369" s="1"/>
      <c r="O369" s="1"/>
      <c r="P369" s="1"/>
      <c r="Q369" s="1"/>
    </row>
    <row r="370" spans="1:17" ht="19.5" x14ac:dyDescent="0.3">
      <c r="A370" s="178">
        <v>22</v>
      </c>
      <c r="B370" s="247" t="s">
        <v>624</v>
      </c>
      <c r="C370" s="203">
        <v>492000</v>
      </c>
      <c r="D370" s="67">
        <v>492000</v>
      </c>
      <c r="E370" s="204" t="s">
        <v>13</v>
      </c>
      <c r="F370" s="68" t="s">
        <v>626</v>
      </c>
      <c r="G370" s="47" t="s">
        <v>626</v>
      </c>
      <c r="H370" s="59" t="s">
        <v>271</v>
      </c>
      <c r="I370" s="59" t="s">
        <v>628</v>
      </c>
      <c r="J370" s="1"/>
      <c r="K370" s="1"/>
      <c r="L370" s="1"/>
      <c r="M370" s="1"/>
      <c r="N370" s="1"/>
      <c r="O370" s="1"/>
      <c r="P370" s="1"/>
      <c r="Q370" s="1"/>
    </row>
    <row r="371" spans="1:17" ht="19.5" x14ac:dyDescent="0.3">
      <c r="A371" s="217"/>
      <c r="B371" s="259" t="s">
        <v>625</v>
      </c>
      <c r="C371" s="173"/>
      <c r="D371" s="44"/>
      <c r="E371" s="205"/>
      <c r="F371" s="205" t="s">
        <v>627</v>
      </c>
      <c r="G371" s="205" t="s">
        <v>627</v>
      </c>
      <c r="H371" s="45" t="s">
        <v>272</v>
      </c>
      <c r="I371" s="135" t="s">
        <v>616</v>
      </c>
      <c r="J371" s="1"/>
      <c r="K371" s="1"/>
      <c r="L371" s="1"/>
      <c r="M371" s="1"/>
      <c r="N371" s="1"/>
      <c r="O371" s="1"/>
      <c r="P371" s="1"/>
      <c r="Q371" s="1"/>
    </row>
    <row r="372" spans="1:17" ht="19.5" x14ac:dyDescent="0.3">
      <c r="A372" s="178">
        <v>23</v>
      </c>
      <c r="B372" s="258" t="s">
        <v>629</v>
      </c>
      <c r="C372" s="203">
        <v>9600</v>
      </c>
      <c r="D372" s="67">
        <v>9600</v>
      </c>
      <c r="E372" s="204" t="s">
        <v>13</v>
      </c>
      <c r="F372" s="68" t="s">
        <v>630</v>
      </c>
      <c r="G372" s="47" t="s">
        <v>630</v>
      </c>
      <c r="H372" s="59" t="s">
        <v>271</v>
      </c>
      <c r="I372" s="59" t="s">
        <v>635</v>
      </c>
      <c r="J372" s="1"/>
      <c r="K372" s="1"/>
      <c r="L372" s="1"/>
      <c r="M372" s="1"/>
      <c r="N372" s="1"/>
      <c r="O372" s="1"/>
      <c r="P372" s="1"/>
      <c r="Q372" s="1"/>
    </row>
    <row r="373" spans="1:17" ht="19.5" x14ac:dyDescent="0.3">
      <c r="A373" s="217"/>
      <c r="B373" s="191" t="s">
        <v>540</v>
      </c>
      <c r="C373" s="173"/>
      <c r="D373" s="44"/>
      <c r="E373" s="205"/>
      <c r="F373" s="205" t="s">
        <v>631</v>
      </c>
      <c r="G373" s="205" t="s">
        <v>631</v>
      </c>
      <c r="H373" s="45" t="s">
        <v>272</v>
      </c>
      <c r="I373" s="135" t="s">
        <v>616</v>
      </c>
      <c r="J373" s="1"/>
      <c r="K373" s="1"/>
      <c r="L373" s="1"/>
      <c r="M373" s="1"/>
      <c r="N373" s="1"/>
      <c r="O373" s="1"/>
      <c r="P373" s="1"/>
      <c r="Q373" s="1"/>
    </row>
    <row r="374" spans="1:17" ht="19.5" x14ac:dyDescent="0.3">
      <c r="A374" s="178">
        <v>24</v>
      </c>
      <c r="B374" s="248" t="s">
        <v>632</v>
      </c>
      <c r="C374" s="199">
        <v>303600</v>
      </c>
      <c r="D374" s="67">
        <v>303600</v>
      </c>
      <c r="E374" s="204" t="s">
        <v>13</v>
      </c>
      <c r="F374" s="68" t="s">
        <v>299</v>
      </c>
      <c r="G374" s="47" t="s">
        <v>299</v>
      </c>
      <c r="H374" s="59" t="s">
        <v>271</v>
      </c>
      <c r="I374" s="59" t="s">
        <v>636</v>
      </c>
      <c r="J374" s="1"/>
      <c r="K374" s="1"/>
      <c r="L374" s="1"/>
      <c r="M374" s="1"/>
      <c r="N374" s="1"/>
      <c r="O374" s="1"/>
      <c r="P374" s="1"/>
      <c r="Q374" s="1"/>
    </row>
    <row r="375" spans="1:17" ht="19.5" x14ac:dyDescent="0.3">
      <c r="A375" s="145"/>
      <c r="B375" s="261" t="s">
        <v>633</v>
      </c>
      <c r="C375" s="200"/>
      <c r="D375" s="44"/>
      <c r="E375" s="205"/>
      <c r="F375" s="205" t="s">
        <v>634</v>
      </c>
      <c r="G375" s="205" t="s">
        <v>634</v>
      </c>
      <c r="H375" s="45" t="s">
        <v>272</v>
      </c>
      <c r="I375" s="135" t="s">
        <v>616</v>
      </c>
      <c r="J375" s="1"/>
      <c r="K375" s="1"/>
      <c r="L375" s="1"/>
      <c r="M375" s="1"/>
      <c r="N375" s="1"/>
      <c r="O375" s="1"/>
      <c r="P375" s="1"/>
      <c r="Q375" s="1"/>
    </row>
    <row r="376" spans="1:17" ht="19.5" x14ac:dyDescent="0.3">
      <c r="A376" s="145">
        <v>25</v>
      </c>
      <c r="B376" s="190" t="s">
        <v>639</v>
      </c>
      <c r="C376" s="48">
        <v>40000</v>
      </c>
      <c r="D376" s="62">
        <v>40000</v>
      </c>
      <c r="E376" s="252" t="s">
        <v>13</v>
      </c>
      <c r="F376" s="54" t="s">
        <v>637</v>
      </c>
      <c r="G376" s="47" t="s">
        <v>637</v>
      </c>
      <c r="H376" s="59" t="s">
        <v>271</v>
      </c>
      <c r="I376" s="59" t="s">
        <v>638</v>
      </c>
      <c r="J376" s="1"/>
      <c r="K376" s="1"/>
      <c r="L376" s="1"/>
      <c r="M376" s="1"/>
      <c r="N376" s="1"/>
      <c r="O376" s="1"/>
      <c r="P376" s="1"/>
      <c r="Q376" s="1"/>
    </row>
    <row r="377" spans="1:17" ht="19.5" x14ac:dyDescent="0.3">
      <c r="A377" s="145"/>
      <c r="B377" s="192" t="s">
        <v>640</v>
      </c>
      <c r="C377" s="48"/>
      <c r="D377" s="62"/>
      <c r="E377" s="252"/>
      <c r="F377" s="251" t="s">
        <v>620</v>
      </c>
      <c r="G377" s="251" t="s">
        <v>620</v>
      </c>
      <c r="H377" s="125" t="s">
        <v>272</v>
      </c>
      <c r="I377" s="193" t="s">
        <v>616</v>
      </c>
      <c r="J377" s="1"/>
      <c r="K377" s="1"/>
      <c r="L377" s="1"/>
      <c r="M377" s="1"/>
      <c r="N377" s="1"/>
      <c r="O377" s="1"/>
      <c r="P377" s="1"/>
      <c r="Q377" s="1"/>
    </row>
    <row r="378" spans="1:17" ht="19.5" x14ac:dyDescent="0.3">
      <c r="A378" s="217"/>
      <c r="B378" s="140" t="s">
        <v>641</v>
      </c>
      <c r="C378" s="173"/>
      <c r="D378" s="44"/>
      <c r="E378" s="205"/>
      <c r="F378" s="69"/>
      <c r="G378" s="184"/>
      <c r="H378" s="184"/>
      <c r="I378" s="184"/>
      <c r="J378" s="1"/>
      <c r="K378" s="1"/>
      <c r="L378" s="1"/>
      <c r="M378" s="1"/>
      <c r="N378" s="1"/>
      <c r="O378" s="1"/>
      <c r="P378" s="1"/>
      <c r="Q378" s="1"/>
    </row>
    <row r="379" spans="1:17" ht="19.5" x14ac:dyDescent="0.3">
      <c r="A379" s="145">
        <v>26</v>
      </c>
      <c r="B379" s="260" t="s">
        <v>542</v>
      </c>
      <c r="C379" s="48">
        <v>4300</v>
      </c>
      <c r="D379" s="62">
        <v>4300</v>
      </c>
      <c r="E379" s="49" t="s">
        <v>13</v>
      </c>
      <c r="F379" s="54" t="s">
        <v>642</v>
      </c>
      <c r="G379" s="47" t="s">
        <v>642</v>
      </c>
      <c r="H379" s="59" t="s">
        <v>271</v>
      </c>
      <c r="I379" s="59" t="s">
        <v>644</v>
      </c>
      <c r="J379" s="1"/>
      <c r="K379" s="1"/>
      <c r="L379" s="1"/>
      <c r="M379" s="1"/>
      <c r="N379" s="1"/>
      <c r="O379" s="1"/>
      <c r="P379" s="1"/>
      <c r="Q379" s="1"/>
    </row>
    <row r="380" spans="1:17" ht="21.75" x14ac:dyDescent="0.3">
      <c r="A380" s="217"/>
      <c r="B380" s="238"/>
      <c r="C380" s="173"/>
      <c r="D380" s="44"/>
      <c r="E380" s="183"/>
      <c r="F380" s="64" t="s">
        <v>643</v>
      </c>
      <c r="G380" s="205" t="s">
        <v>643</v>
      </c>
      <c r="H380" s="45" t="s">
        <v>272</v>
      </c>
      <c r="I380" s="135" t="s">
        <v>645</v>
      </c>
      <c r="J380" s="1"/>
      <c r="K380" s="1"/>
      <c r="L380" s="1"/>
      <c r="M380" s="1"/>
      <c r="N380" s="1"/>
      <c r="O380" s="1"/>
      <c r="P380" s="1"/>
      <c r="Q380" s="1"/>
    </row>
    <row r="381" spans="1:17" ht="18.75" x14ac:dyDescent="0.3">
      <c r="A381" s="46"/>
      <c r="B381" s="47"/>
      <c r="C381" s="48"/>
      <c r="D381" s="48"/>
      <c r="E381" s="49"/>
      <c r="F381" s="47"/>
      <c r="G381" s="47"/>
      <c r="H381" s="47"/>
      <c r="I381" s="47"/>
      <c r="J381" s="1"/>
      <c r="K381" s="1"/>
      <c r="L381" s="1"/>
      <c r="M381" s="1"/>
      <c r="N381" s="1"/>
      <c r="O381" s="1"/>
      <c r="P381" s="1"/>
      <c r="Q381" s="1"/>
    </row>
    <row r="382" spans="1:17" ht="18.75" x14ac:dyDescent="0.3">
      <c r="A382" s="46"/>
      <c r="B382" s="47"/>
      <c r="C382" s="48"/>
      <c r="D382" s="48"/>
      <c r="E382" s="49"/>
      <c r="F382" s="47"/>
      <c r="G382" s="47"/>
      <c r="H382" s="47"/>
      <c r="I382" s="47"/>
      <c r="J382" s="1"/>
      <c r="K382" s="1"/>
      <c r="L382" s="1"/>
      <c r="M382" s="1"/>
      <c r="N382" s="1"/>
      <c r="O382" s="1"/>
      <c r="P382" s="1"/>
      <c r="Q382" s="1"/>
    </row>
    <row r="383" spans="1:17" ht="18.75" x14ac:dyDescent="0.3">
      <c r="A383" s="46"/>
      <c r="B383" s="47"/>
      <c r="C383" s="48"/>
      <c r="D383" s="48"/>
      <c r="E383" s="49"/>
      <c r="F383" s="47"/>
      <c r="G383" s="47"/>
      <c r="H383" s="47"/>
      <c r="I383" s="47"/>
      <c r="J383" s="1"/>
      <c r="K383" s="1"/>
      <c r="L383" s="1"/>
      <c r="M383" s="1"/>
      <c r="N383" s="1"/>
      <c r="O383" s="1"/>
      <c r="P383" s="1"/>
      <c r="Q383" s="1"/>
    </row>
    <row r="384" spans="1:17" ht="18.75" x14ac:dyDescent="0.3">
      <c r="A384" s="46"/>
      <c r="B384" s="47"/>
      <c r="C384" s="48"/>
      <c r="D384" s="48"/>
      <c r="E384" s="49"/>
      <c r="F384" s="47"/>
      <c r="G384" s="47"/>
      <c r="H384" s="47"/>
      <c r="I384" s="47"/>
      <c r="J384" s="1"/>
      <c r="K384" s="1"/>
      <c r="L384" s="1"/>
      <c r="M384" s="1"/>
      <c r="N384" s="1"/>
      <c r="O384" s="1"/>
      <c r="P384" s="1"/>
      <c r="Q384" s="1"/>
    </row>
    <row r="385" spans="1:17" ht="18.75" x14ac:dyDescent="0.3">
      <c r="A385" s="46"/>
      <c r="B385" s="47"/>
      <c r="C385" s="48"/>
      <c r="D385" s="48"/>
      <c r="E385" s="49"/>
      <c r="F385" s="47"/>
      <c r="G385" s="47"/>
      <c r="H385" s="47"/>
      <c r="I385" s="47"/>
      <c r="J385" s="1"/>
      <c r="K385" s="1"/>
      <c r="L385" s="1"/>
      <c r="M385" s="1"/>
      <c r="N385" s="1"/>
      <c r="O385" s="1"/>
      <c r="P385" s="1"/>
      <c r="Q385" s="1"/>
    </row>
    <row r="386" spans="1:17" ht="18.75" x14ac:dyDescent="0.3">
      <c r="A386" s="46"/>
      <c r="B386" s="47"/>
      <c r="C386" s="48"/>
      <c r="D386" s="48"/>
      <c r="E386" s="49"/>
      <c r="F386" s="47"/>
      <c r="G386" s="47"/>
      <c r="H386" s="47"/>
      <c r="I386" s="47"/>
      <c r="J386" s="1"/>
      <c r="K386" s="1"/>
      <c r="L386" s="1"/>
      <c r="M386" s="1"/>
      <c r="N386" s="1"/>
      <c r="O386" s="1"/>
      <c r="P386" s="1"/>
      <c r="Q386" s="1"/>
    </row>
    <row r="387" spans="1:17" ht="18.75" x14ac:dyDescent="0.3">
      <c r="A387" s="46"/>
      <c r="B387" s="47"/>
      <c r="C387" s="48"/>
      <c r="D387" s="48"/>
      <c r="E387" s="49"/>
      <c r="F387" s="47"/>
      <c r="G387" s="47"/>
      <c r="H387" s="47"/>
      <c r="I387" s="47"/>
      <c r="J387" s="1"/>
      <c r="K387" s="1"/>
      <c r="L387" s="1"/>
      <c r="M387" s="1"/>
      <c r="N387" s="1"/>
      <c r="O387" s="1"/>
      <c r="P387" s="1"/>
      <c r="Q387" s="1"/>
    </row>
    <row r="388" spans="1:17" ht="18.75" x14ac:dyDescent="0.3">
      <c r="A388" s="46"/>
      <c r="B388" s="47"/>
      <c r="C388" s="48"/>
      <c r="D388" s="48"/>
      <c r="E388" s="49"/>
      <c r="F388" s="47"/>
      <c r="G388" s="47"/>
      <c r="H388" s="47"/>
      <c r="I388" s="47"/>
      <c r="J388" s="1"/>
      <c r="K388" s="1"/>
      <c r="L388" s="1"/>
      <c r="M388" s="1"/>
      <c r="N388" s="1"/>
      <c r="O388" s="1"/>
      <c r="P388" s="1"/>
      <c r="Q388" s="1"/>
    </row>
    <row r="389" spans="1:17" ht="18.75" x14ac:dyDescent="0.3">
      <c r="A389" s="46"/>
      <c r="B389" s="47"/>
      <c r="C389" s="48"/>
      <c r="D389" s="48"/>
      <c r="E389" s="49"/>
      <c r="F389" s="47"/>
      <c r="G389" s="47"/>
      <c r="H389" s="47"/>
      <c r="I389" s="47"/>
      <c r="J389" s="1"/>
      <c r="K389" s="1"/>
      <c r="L389" s="1"/>
      <c r="M389" s="1"/>
      <c r="N389" s="1"/>
      <c r="O389" s="1"/>
      <c r="P389" s="1"/>
      <c r="Q389" s="1"/>
    </row>
    <row r="390" spans="1:17" ht="18.75" x14ac:dyDescent="0.3">
      <c r="A390" s="46"/>
      <c r="B390" s="47"/>
      <c r="C390" s="48"/>
      <c r="D390" s="48"/>
      <c r="E390" s="49"/>
      <c r="F390" s="47"/>
      <c r="G390" s="47"/>
      <c r="H390" s="47"/>
      <c r="I390" s="47"/>
      <c r="J390" s="1"/>
      <c r="K390" s="1"/>
      <c r="L390" s="1"/>
      <c r="M390" s="1"/>
      <c r="N390" s="1"/>
      <c r="O390" s="1"/>
      <c r="P390" s="1"/>
      <c r="Q390" s="1"/>
    </row>
    <row r="391" spans="1:17" ht="18.75" x14ac:dyDescent="0.3">
      <c r="A391" s="46"/>
      <c r="B391" s="47"/>
      <c r="C391" s="48"/>
      <c r="D391" s="48"/>
      <c r="E391" s="49"/>
      <c r="F391" s="47"/>
      <c r="G391" s="47"/>
      <c r="H391" s="47"/>
      <c r="I391" s="47"/>
      <c r="J391" s="1"/>
      <c r="K391" s="1"/>
      <c r="L391" s="1"/>
      <c r="M391" s="1"/>
      <c r="N391" s="1"/>
      <c r="O391" s="1"/>
      <c r="P391" s="1"/>
      <c r="Q391" s="1"/>
    </row>
    <row r="392" spans="1:17" ht="18.75" x14ac:dyDescent="0.3">
      <c r="A392" s="46"/>
      <c r="B392" s="47"/>
      <c r="C392" s="48"/>
      <c r="D392" s="48"/>
      <c r="E392" s="49"/>
      <c r="F392" s="47"/>
      <c r="G392" s="47"/>
      <c r="H392" s="47"/>
      <c r="I392" s="47"/>
      <c r="J392" s="1"/>
      <c r="K392" s="1"/>
      <c r="L392" s="1"/>
      <c r="M392" s="1"/>
      <c r="N392" s="1"/>
      <c r="O392" s="1"/>
      <c r="P392" s="1"/>
      <c r="Q392" s="1"/>
    </row>
    <row r="393" spans="1:17" ht="18.75" x14ac:dyDescent="0.3">
      <c r="A393" s="46"/>
      <c r="B393" s="47"/>
      <c r="C393" s="48"/>
      <c r="D393" s="48"/>
      <c r="E393" s="49"/>
      <c r="F393" s="47"/>
      <c r="G393" s="47"/>
      <c r="H393" s="47"/>
      <c r="I393" s="47"/>
      <c r="J393" s="1"/>
      <c r="K393" s="1"/>
      <c r="L393" s="1"/>
      <c r="M393" s="1"/>
      <c r="N393" s="1"/>
      <c r="O393" s="1"/>
      <c r="P393" s="1"/>
      <c r="Q393" s="1"/>
    </row>
    <row r="394" spans="1:17" ht="18.75" x14ac:dyDescent="0.3">
      <c r="A394" s="46"/>
      <c r="B394" s="47"/>
      <c r="C394" s="48"/>
      <c r="D394" s="48"/>
      <c r="E394" s="49"/>
      <c r="F394" s="47"/>
      <c r="G394" s="47"/>
      <c r="H394" s="47"/>
      <c r="I394" s="47"/>
      <c r="J394" s="1"/>
      <c r="K394" s="1"/>
      <c r="L394" s="1"/>
      <c r="M394" s="1"/>
      <c r="N394" s="1"/>
      <c r="O394" s="1"/>
      <c r="P394" s="1"/>
      <c r="Q394" s="1"/>
    </row>
    <row r="395" spans="1:17" ht="18.75" x14ac:dyDescent="0.3">
      <c r="A395" s="46"/>
      <c r="B395" s="47"/>
      <c r="C395" s="48"/>
      <c r="D395" s="48"/>
      <c r="E395" s="49"/>
      <c r="F395" s="47"/>
      <c r="G395" s="47"/>
      <c r="H395" s="47"/>
      <c r="I395" s="47"/>
      <c r="J395" s="1"/>
      <c r="K395" s="1"/>
      <c r="L395" s="1"/>
      <c r="M395" s="1"/>
      <c r="N395" s="1"/>
      <c r="O395" s="1"/>
      <c r="P395" s="1"/>
      <c r="Q395" s="1"/>
    </row>
    <row r="396" spans="1:17" ht="18.75" x14ac:dyDescent="0.3">
      <c r="A396" s="46"/>
      <c r="B396" s="47"/>
      <c r="C396" s="48"/>
      <c r="D396" s="48"/>
      <c r="E396" s="49"/>
      <c r="F396" s="47"/>
      <c r="G396" s="47"/>
      <c r="H396" s="47"/>
      <c r="I396" s="47"/>
      <c r="J396" s="1"/>
      <c r="K396" s="1"/>
      <c r="L396" s="1"/>
      <c r="M396" s="1"/>
      <c r="N396" s="1"/>
      <c r="O396" s="1"/>
      <c r="P396" s="1"/>
      <c r="Q396" s="1"/>
    </row>
    <row r="397" spans="1:17" ht="15.75" customHeight="1" x14ac:dyDescent="0.3">
      <c r="A397" s="236" t="s">
        <v>318</v>
      </c>
      <c r="B397" s="236"/>
      <c r="C397" s="236"/>
      <c r="D397" s="236"/>
      <c r="J397" s="1"/>
      <c r="K397" s="1"/>
      <c r="L397" s="1"/>
      <c r="M397" s="1"/>
      <c r="N397" s="1"/>
      <c r="O397" s="1"/>
      <c r="P397" s="1"/>
      <c r="Q397" s="1"/>
    </row>
    <row r="398" spans="1:17" ht="15.75" customHeight="1" x14ac:dyDescent="0.3">
      <c r="A398" s="236" t="s">
        <v>265</v>
      </c>
      <c r="B398" s="236"/>
      <c r="C398" s="236"/>
      <c r="D398" s="236"/>
      <c r="J398" s="1"/>
      <c r="K398" s="1"/>
      <c r="L398" s="1"/>
      <c r="M398" s="1"/>
      <c r="N398" s="1"/>
      <c r="O398" s="1"/>
      <c r="P398" s="1"/>
      <c r="Q398" s="1"/>
    </row>
    <row r="399" spans="1:17" ht="15.75" customHeight="1" x14ac:dyDescent="0.3">
      <c r="A399" s="283" t="s">
        <v>246</v>
      </c>
      <c r="B399" s="33"/>
      <c r="J399" s="1"/>
      <c r="K399" s="1"/>
      <c r="L399" s="1"/>
      <c r="M399" s="1"/>
      <c r="N399" s="1"/>
      <c r="O399" s="1"/>
      <c r="P399" s="1"/>
      <c r="Q399" s="1"/>
    </row>
    <row r="400" spans="1:17" ht="15.75" customHeight="1" x14ac:dyDescent="0.3">
      <c r="B400" s="32" t="s">
        <v>247</v>
      </c>
      <c r="C400" s="32" t="s">
        <v>248</v>
      </c>
      <c r="D400" s="32" t="s">
        <v>249</v>
      </c>
      <c r="J400" s="1"/>
      <c r="K400" s="1"/>
      <c r="L400" s="1"/>
      <c r="M400" s="1"/>
      <c r="N400" s="1"/>
      <c r="O400" s="1"/>
      <c r="P400" s="1"/>
      <c r="Q400" s="1"/>
    </row>
    <row r="401" spans="1:17" ht="15.75" customHeight="1" x14ac:dyDescent="0.3">
      <c r="B401" s="31" t="s">
        <v>250</v>
      </c>
      <c r="C401" s="31">
        <v>1</v>
      </c>
      <c r="D401" s="39">
        <f>D447</f>
        <v>2904000</v>
      </c>
      <c r="J401" s="1"/>
      <c r="K401" s="1"/>
      <c r="L401" s="1"/>
      <c r="M401" s="1"/>
      <c r="N401" s="1"/>
      <c r="O401" s="1"/>
      <c r="P401" s="1"/>
      <c r="Q401" s="1"/>
    </row>
    <row r="402" spans="1:17" ht="15.75" customHeight="1" x14ac:dyDescent="0.3">
      <c r="B402" s="31" t="s">
        <v>251</v>
      </c>
      <c r="C402" s="31" t="s">
        <v>256</v>
      </c>
      <c r="D402" s="31" t="s">
        <v>256</v>
      </c>
      <c r="J402" s="1"/>
      <c r="K402" s="1"/>
      <c r="L402" s="1"/>
      <c r="M402" s="1"/>
      <c r="N402" s="1"/>
      <c r="O402" s="1"/>
      <c r="P402" s="1"/>
      <c r="Q402" s="1"/>
    </row>
    <row r="403" spans="1:17" ht="15.75" customHeight="1" x14ac:dyDescent="0.3">
      <c r="B403" s="31" t="s">
        <v>252</v>
      </c>
      <c r="C403" s="34">
        <v>5</v>
      </c>
      <c r="D403" s="26">
        <f>D416+D418+D420+D424+D434</f>
        <v>553090</v>
      </c>
      <c r="J403" s="1"/>
      <c r="K403" s="1"/>
      <c r="L403" s="1"/>
      <c r="M403" s="1"/>
      <c r="N403" s="1"/>
      <c r="O403" s="1"/>
      <c r="P403" s="1"/>
      <c r="Q403" s="1"/>
    </row>
    <row r="404" spans="1:17" ht="15.75" customHeight="1" x14ac:dyDescent="0.3">
      <c r="B404" s="31" t="s">
        <v>253</v>
      </c>
      <c r="C404" s="31" t="s">
        <v>256</v>
      </c>
      <c r="D404" s="31" t="s">
        <v>256</v>
      </c>
      <c r="J404" s="1"/>
      <c r="K404" s="1"/>
      <c r="L404" s="1"/>
      <c r="M404" s="1"/>
      <c r="N404" s="1"/>
      <c r="O404" s="1"/>
      <c r="P404" s="1"/>
      <c r="Q404" s="1"/>
    </row>
    <row r="405" spans="1:17" ht="15.75" customHeight="1" x14ac:dyDescent="0.3">
      <c r="B405" s="31" t="s">
        <v>254</v>
      </c>
      <c r="C405" s="31" t="s">
        <v>256</v>
      </c>
      <c r="D405" s="31" t="s">
        <v>256</v>
      </c>
      <c r="J405" s="1"/>
      <c r="K405" s="1"/>
      <c r="L405" s="1"/>
      <c r="M405" s="1"/>
      <c r="N405" s="1"/>
      <c r="O405" s="1"/>
      <c r="P405" s="1"/>
      <c r="Q405" s="1"/>
    </row>
    <row r="406" spans="1:17" ht="15.75" customHeight="1" x14ac:dyDescent="0.3">
      <c r="B406" s="35" t="s">
        <v>255</v>
      </c>
      <c r="C406" s="34">
        <f>C401+C403</f>
        <v>6</v>
      </c>
      <c r="D406" s="36">
        <f>D403+D401</f>
        <v>3457090</v>
      </c>
      <c r="J406" s="1"/>
      <c r="K406" s="1"/>
      <c r="L406" s="1"/>
      <c r="M406" s="1"/>
      <c r="N406" s="1"/>
      <c r="O406" s="1"/>
      <c r="P406" s="1"/>
      <c r="Q406" s="1"/>
    </row>
    <row r="407" spans="1:17" ht="15.75" customHeight="1" x14ac:dyDescent="0.3">
      <c r="B407" s="38" t="s">
        <v>257</v>
      </c>
      <c r="J407" s="1"/>
      <c r="K407" s="1"/>
      <c r="L407" s="1"/>
      <c r="M407" s="1"/>
      <c r="N407" s="1"/>
      <c r="O407" s="1"/>
      <c r="P407" s="1"/>
      <c r="Q407" s="1"/>
    </row>
    <row r="408" spans="1:17" ht="15.75" customHeight="1" x14ac:dyDescent="0.3">
      <c r="B408" s="38" t="s">
        <v>258</v>
      </c>
      <c r="J408" s="1"/>
      <c r="K408" s="1"/>
      <c r="L408" s="1"/>
      <c r="M408" s="1"/>
      <c r="N408" s="1"/>
      <c r="O408" s="1"/>
      <c r="P408" s="1"/>
      <c r="Q408" s="1"/>
    </row>
    <row r="409" spans="1:17" ht="15.75" customHeight="1" x14ac:dyDescent="0.3">
      <c r="B409" s="37" t="s">
        <v>259</v>
      </c>
      <c r="J409" s="1"/>
      <c r="K409" s="1"/>
      <c r="L409" s="1"/>
      <c r="M409" s="1"/>
      <c r="N409" s="1"/>
      <c r="O409" s="1"/>
      <c r="P409" s="1"/>
      <c r="Q409" s="1"/>
    </row>
    <row r="410" spans="1:17" ht="15.75" customHeight="1" x14ac:dyDescent="0.3">
      <c r="B410" s="37" t="s">
        <v>258</v>
      </c>
      <c r="J410" s="1"/>
      <c r="K410" s="1"/>
      <c r="L410" s="1"/>
      <c r="M410" s="1"/>
      <c r="N410" s="1"/>
      <c r="O410" s="1"/>
      <c r="P410" s="1"/>
      <c r="Q410" s="1"/>
    </row>
    <row r="411" spans="1:17" s="21" customFormat="1" ht="18.75" customHeight="1" x14ac:dyDescent="0.3">
      <c r="A411" s="235" t="s">
        <v>217</v>
      </c>
      <c r="B411" s="235"/>
      <c r="C411" s="235"/>
      <c r="D411" s="235"/>
      <c r="E411" s="235"/>
      <c r="F411" s="235"/>
      <c r="G411" s="235"/>
      <c r="H411" s="235"/>
      <c r="I411" s="2" t="s">
        <v>8</v>
      </c>
    </row>
    <row r="412" spans="1:17" s="1" customFormat="1" ht="18.75" customHeight="1" x14ac:dyDescent="0.3">
      <c r="A412" s="235" t="s">
        <v>319</v>
      </c>
      <c r="B412" s="235"/>
      <c r="C412" s="235"/>
      <c r="D412" s="235"/>
      <c r="E412" s="235"/>
      <c r="F412" s="235"/>
      <c r="G412" s="235"/>
      <c r="H412" s="235"/>
    </row>
    <row r="413" spans="1:17" s="1" customFormat="1" ht="18.75" customHeight="1" x14ac:dyDescent="0.3">
      <c r="A413" s="235" t="s">
        <v>218</v>
      </c>
      <c r="B413" s="235"/>
      <c r="C413" s="235"/>
      <c r="D413" s="235"/>
      <c r="E413" s="235"/>
      <c r="F413" s="235"/>
      <c r="G413" s="235"/>
      <c r="H413" s="235"/>
    </row>
    <row r="414" spans="1:17" s="1" customFormat="1" ht="18.75" customHeight="1" x14ac:dyDescent="0.3">
      <c r="A414" s="284" t="s">
        <v>1</v>
      </c>
      <c r="B414" s="5" t="s">
        <v>2</v>
      </c>
      <c r="C414" s="5" t="s">
        <v>22</v>
      </c>
      <c r="D414" s="5" t="s">
        <v>10</v>
      </c>
      <c r="E414" s="5" t="s">
        <v>3</v>
      </c>
      <c r="F414" s="5" t="s">
        <v>4</v>
      </c>
      <c r="G414" s="5" t="s">
        <v>5</v>
      </c>
      <c r="H414" s="5" t="s">
        <v>6</v>
      </c>
      <c r="I414" s="7" t="s">
        <v>7</v>
      </c>
    </row>
    <row r="415" spans="1:17" s="1" customFormat="1" ht="18.75" customHeight="1" x14ac:dyDescent="0.3">
      <c r="A415" s="285"/>
      <c r="B415" s="40"/>
      <c r="C415" s="40" t="s">
        <v>23</v>
      </c>
      <c r="D415" s="40"/>
      <c r="E415" s="40"/>
      <c r="F415" s="40"/>
      <c r="G415" s="40" t="s">
        <v>9</v>
      </c>
      <c r="H415" s="40"/>
      <c r="I415" s="41" t="s">
        <v>11</v>
      </c>
    </row>
    <row r="416" spans="1:17" s="1" customFormat="1" ht="18.75" customHeight="1" x14ac:dyDescent="0.3">
      <c r="A416" s="56">
        <v>1</v>
      </c>
      <c r="B416" s="137" t="s">
        <v>646</v>
      </c>
      <c r="C416" s="61">
        <v>249090</v>
      </c>
      <c r="D416" s="61">
        <v>249090</v>
      </c>
      <c r="E416" s="56" t="s">
        <v>13</v>
      </c>
      <c r="F416" s="58" t="s">
        <v>652</v>
      </c>
      <c r="G416" s="58" t="s">
        <v>652</v>
      </c>
      <c r="H416" s="58" t="s">
        <v>271</v>
      </c>
      <c r="I416" s="68" t="s">
        <v>654</v>
      </c>
    </row>
    <row r="417" spans="1:9" s="1" customFormat="1" ht="18.75" customHeight="1" x14ac:dyDescent="0.3">
      <c r="A417" s="42"/>
      <c r="B417" s="120"/>
      <c r="C417" s="44"/>
      <c r="D417" s="44"/>
      <c r="E417" s="64"/>
      <c r="F417" s="64" t="s">
        <v>653</v>
      </c>
      <c r="G417" s="64" t="s">
        <v>653</v>
      </c>
      <c r="H417" s="45" t="s">
        <v>272</v>
      </c>
      <c r="I417" s="78" t="s">
        <v>655</v>
      </c>
    </row>
    <row r="418" spans="1:9" s="1" customFormat="1" ht="18.75" customHeight="1" x14ac:dyDescent="0.3">
      <c r="A418" s="56">
        <v>2</v>
      </c>
      <c r="B418" s="121" t="s">
        <v>656</v>
      </c>
      <c r="C418" s="61">
        <v>128000</v>
      </c>
      <c r="D418" s="61">
        <v>128000</v>
      </c>
      <c r="E418" s="56" t="s">
        <v>13</v>
      </c>
      <c r="F418" s="58" t="s">
        <v>658</v>
      </c>
      <c r="G418" s="58" t="s">
        <v>658</v>
      </c>
      <c r="H418" s="58" t="s">
        <v>271</v>
      </c>
      <c r="I418" s="68" t="s">
        <v>659</v>
      </c>
    </row>
    <row r="419" spans="1:9" s="1" customFormat="1" ht="18.75" customHeight="1" x14ac:dyDescent="0.3">
      <c r="A419" s="57"/>
      <c r="B419" s="140" t="s">
        <v>657</v>
      </c>
      <c r="C419" s="62"/>
      <c r="D419" s="62"/>
      <c r="E419" s="63"/>
      <c r="F419" s="64" t="s">
        <v>233</v>
      </c>
      <c r="G419" s="64" t="s">
        <v>233</v>
      </c>
      <c r="H419" s="45" t="s">
        <v>272</v>
      </c>
      <c r="I419" s="78" t="s">
        <v>655</v>
      </c>
    </row>
    <row r="420" spans="1:9" s="1" customFormat="1" ht="18.75" customHeight="1" x14ac:dyDescent="0.3">
      <c r="A420" s="56">
        <v>3</v>
      </c>
      <c r="B420" s="195" t="s">
        <v>541</v>
      </c>
      <c r="C420" s="67">
        <v>40000</v>
      </c>
      <c r="D420" s="67">
        <v>40000</v>
      </c>
      <c r="E420" s="56" t="s">
        <v>13</v>
      </c>
      <c r="F420" s="58" t="s">
        <v>660</v>
      </c>
      <c r="G420" s="58" t="s">
        <v>660</v>
      </c>
      <c r="H420" s="58" t="s">
        <v>271</v>
      </c>
      <c r="I420" s="68" t="s">
        <v>661</v>
      </c>
    </row>
    <row r="421" spans="1:9" s="1" customFormat="1" ht="18.75" customHeight="1" x14ac:dyDescent="0.3">
      <c r="A421" s="42"/>
      <c r="B421" s="196"/>
      <c r="C421" s="44"/>
      <c r="D421" s="44"/>
      <c r="E421" s="42"/>
      <c r="F421" s="64" t="s">
        <v>620</v>
      </c>
      <c r="G421" s="64" t="s">
        <v>620</v>
      </c>
      <c r="H421" s="45" t="s">
        <v>272</v>
      </c>
      <c r="I421" s="78" t="s">
        <v>655</v>
      </c>
    </row>
    <row r="422" spans="1:9" s="1" customFormat="1" ht="18.75" customHeight="1" x14ac:dyDescent="0.3">
      <c r="A422" s="162">
        <v>4</v>
      </c>
      <c r="B422" s="139" t="s">
        <v>663</v>
      </c>
      <c r="C422" s="62">
        <v>33700</v>
      </c>
      <c r="D422" s="124">
        <v>33700</v>
      </c>
      <c r="E422" s="130" t="s">
        <v>13</v>
      </c>
      <c r="F422" s="58" t="s">
        <v>658</v>
      </c>
      <c r="G422" s="58" t="s">
        <v>658</v>
      </c>
      <c r="H422" s="58" t="s">
        <v>271</v>
      </c>
      <c r="I422" s="68" t="s">
        <v>661</v>
      </c>
    </row>
    <row r="423" spans="1:9" s="1" customFormat="1" ht="18.75" customHeight="1" x14ac:dyDescent="0.3">
      <c r="A423" s="57"/>
      <c r="B423" s="120" t="s">
        <v>662</v>
      </c>
      <c r="C423" s="133"/>
      <c r="D423" s="62"/>
      <c r="E423" s="63"/>
      <c r="F423" s="64" t="s">
        <v>664</v>
      </c>
      <c r="G423" s="64" t="s">
        <v>664</v>
      </c>
      <c r="H423" s="45" t="s">
        <v>272</v>
      </c>
      <c r="I423" s="78" t="s">
        <v>655</v>
      </c>
    </row>
    <row r="424" spans="1:9" s="1" customFormat="1" ht="18.75" customHeight="1" x14ac:dyDescent="0.3">
      <c r="A424" s="56">
        <v>5</v>
      </c>
      <c r="B424" s="121" t="s">
        <v>665</v>
      </c>
      <c r="C424" s="67">
        <v>88000</v>
      </c>
      <c r="D424" s="67">
        <v>88000</v>
      </c>
      <c r="E424" s="56" t="s">
        <v>13</v>
      </c>
      <c r="F424" s="58" t="s">
        <v>667</v>
      </c>
      <c r="G424" s="58" t="s">
        <v>667</v>
      </c>
      <c r="H424" s="58" t="s">
        <v>271</v>
      </c>
      <c r="I424" s="68" t="s">
        <v>669</v>
      </c>
    </row>
    <row r="425" spans="1:9" s="1" customFormat="1" ht="18.75" customHeight="1" x14ac:dyDescent="0.3">
      <c r="A425" s="57"/>
      <c r="B425" s="160" t="s">
        <v>666</v>
      </c>
      <c r="C425" s="62"/>
      <c r="D425" s="62"/>
      <c r="E425" s="57"/>
      <c r="F425" s="64" t="s">
        <v>668</v>
      </c>
      <c r="G425" s="64" t="s">
        <v>668</v>
      </c>
      <c r="H425" s="45" t="s">
        <v>272</v>
      </c>
      <c r="I425" s="78" t="s">
        <v>655</v>
      </c>
    </row>
    <row r="426" spans="1:9" s="1" customFormat="1" ht="18.75" customHeight="1" x14ac:dyDescent="0.3">
      <c r="A426" s="56">
        <v>6</v>
      </c>
      <c r="B426" s="185" t="s">
        <v>496</v>
      </c>
      <c r="C426" s="67">
        <v>180000</v>
      </c>
      <c r="D426" s="67">
        <v>180000</v>
      </c>
      <c r="E426" s="56" t="s">
        <v>13</v>
      </c>
      <c r="F426" s="58" t="s">
        <v>667</v>
      </c>
      <c r="G426" s="58" t="s">
        <v>667</v>
      </c>
      <c r="H426" s="58" t="s">
        <v>271</v>
      </c>
      <c r="I426" s="68" t="s">
        <v>673</v>
      </c>
    </row>
    <row r="427" spans="1:9" s="1" customFormat="1" ht="18.75" customHeight="1" x14ac:dyDescent="0.3">
      <c r="A427" s="57"/>
      <c r="B427" s="187" t="s">
        <v>670</v>
      </c>
      <c r="C427" s="124"/>
      <c r="D427" s="62"/>
      <c r="E427" s="57"/>
      <c r="F427" s="130" t="s">
        <v>672</v>
      </c>
      <c r="G427" s="63" t="s">
        <v>672</v>
      </c>
      <c r="H427" s="59" t="s">
        <v>272</v>
      </c>
      <c r="I427" s="76" t="s">
        <v>655</v>
      </c>
    </row>
    <row r="428" spans="1:9" s="1" customFormat="1" ht="18.75" customHeight="1" x14ac:dyDescent="0.3">
      <c r="A428" s="42"/>
      <c r="B428" s="186" t="s">
        <v>671</v>
      </c>
      <c r="C428" s="44"/>
      <c r="D428" s="44"/>
      <c r="E428" s="42"/>
      <c r="F428" s="45"/>
      <c r="G428" s="148"/>
      <c r="H428" s="148"/>
      <c r="I428" s="189"/>
    </row>
    <row r="429" spans="1:9" s="1" customFormat="1" ht="18.75" customHeight="1" x14ac:dyDescent="0.3">
      <c r="A429" s="56">
        <v>7</v>
      </c>
      <c r="B429" s="188" t="s">
        <v>674</v>
      </c>
      <c r="C429" s="67">
        <v>12300</v>
      </c>
      <c r="D429" s="67">
        <v>12300</v>
      </c>
      <c r="E429" s="84" t="s">
        <v>13</v>
      </c>
      <c r="F429" s="58" t="s">
        <v>667</v>
      </c>
      <c r="G429" s="58" t="s">
        <v>667</v>
      </c>
      <c r="H429" s="58" t="s">
        <v>271</v>
      </c>
      <c r="I429" s="68" t="s">
        <v>677</v>
      </c>
    </row>
    <row r="430" spans="1:9" s="1" customFormat="1" ht="18.75" customHeight="1" x14ac:dyDescent="0.3">
      <c r="A430" s="42"/>
      <c r="B430" s="191" t="s">
        <v>675</v>
      </c>
      <c r="C430" s="44"/>
      <c r="D430" s="44"/>
      <c r="E430" s="64"/>
      <c r="F430" s="64" t="s">
        <v>676</v>
      </c>
      <c r="G430" s="64" t="s">
        <v>676</v>
      </c>
      <c r="H430" s="45" t="s">
        <v>272</v>
      </c>
      <c r="I430" s="78" t="s">
        <v>655</v>
      </c>
    </row>
    <row r="431" spans="1:9" s="1" customFormat="1" ht="18.75" customHeight="1" x14ac:dyDescent="0.3">
      <c r="A431" s="57">
        <v>8</v>
      </c>
      <c r="B431" s="197" t="s">
        <v>678</v>
      </c>
      <c r="C431" s="62">
        <v>142900</v>
      </c>
      <c r="D431" s="62">
        <v>142900</v>
      </c>
      <c r="E431" s="57" t="s">
        <v>13</v>
      </c>
      <c r="F431" s="59" t="s">
        <v>346</v>
      </c>
      <c r="G431" s="59" t="s">
        <v>346</v>
      </c>
      <c r="H431" s="58" t="s">
        <v>271</v>
      </c>
      <c r="I431" s="54" t="s">
        <v>684</v>
      </c>
    </row>
    <row r="432" spans="1:9" s="1" customFormat="1" ht="18.75" customHeight="1" x14ac:dyDescent="0.3">
      <c r="A432" s="57"/>
      <c r="B432" s="140" t="s">
        <v>679</v>
      </c>
      <c r="C432" s="62"/>
      <c r="D432" s="62"/>
      <c r="E432" s="57"/>
      <c r="F432" s="63" t="s">
        <v>681</v>
      </c>
      <c r="G432" s="130" t="s">
        <v>681</v>
      </c>
      <c r="H432" s="59" t="s">
        <v>272</v>
      </c>
      <c r="I432" s="54" t="s">
        <v>655</v>
      </c>
    </row>
    <row r="433" spans="1:9" s="1" customFormat="1" ht="18.75" customHeight="1" x14ac:dyDescent="0.3">
      <c r="A433" s="42"/>
      <c r="B433" s="265" t="s">
        <v>680</v>
      </c>
      <c r="C433" s="44"/>
      <c r="D433" s="44"/>
      <c r="E433" s="42"/>
      <c r="F433" s="148"/>
      <c r="G433" s="45"/>
      <c r="H433" s="45"/>
      <c r="I433" s="69"/>
    </row>
    <row r="434" spans="1:9" s="1" customFormat="1" ht="18.75" customHeight="1" x14ac:dyDescent="0.3">
      <c r="A434" s="145">
        <v>9</v>
      </c>
      <c r="B434" s="260" t="s">
        <v>685</v>
      </c>
      <c r="C434" s="209">
        <v>48000</v>
      </c>
      <c r="D434" s="62">
        <v>48000</v>
      </c>
      <c r="E434" s="57" t="s">
        <v>13</v>
      </c>
      <c r="F434" s="63" t="s">
        <v>346</v>
      </c>
      <c r="G434" s="63" t="s">
        <v>346</v>
      </c>
      <c r="H434" s="58" t="s">
        <v>271</v>
      </c>
      <c r="I434" s="54" t="s">
        <v>688</v>
      </c>
    </row>
    <row r="435" spans="1:9" s="1" customFormat="1" ht="18.75" customHeight="1" x14ac:dyDescent="0.3">
      <c r="A435" s="217"/>
      <c r="B435" s="126" t="s">
        <v>686</v>
      </c>
      <c r="C435" s="243"/>
      <c r="D435" s="44"/>
      <c r="E435" s="64"/>
      <c r="F435" s="45" t="s">
        <v>687</v>
      </c>
      <c r="G435" s="45" t="s">
        <v>687</v>
      </c>
      <c r="H435" s="45" t="s">
        <v>272</v>
      </c>
      <c r="I435" s="69" t="s">
        <v>655</v>
      </c>
    </row>
    <row r="436" spans="1:9" s="1" customFormat="1" ht="18.75" customHeight="1" x14ac:dyDescent="0.3">
      <c r="A436" s="46">
        <v>10</v>
      </c>
      <c r="B436" s="194" t="s">
        <v>647</v>
      </c>
      <c r="C436" s="48">
        <v>47280</v>
      </c>
      <c r="D436" s="199">
        <v>47280</v>
      </c>
      <c r="E436" s="179" t="s">
        <v>13</v>
      </c>
      <c r="F436" s="86" t="s">
        <v>340</v>
      </c>
      <c r="G436" s="58" t="s">
        <v>340</v>
      </c>
      <c r="H436" s="58" t="s">
        <v>271</v>
      </c>
      <c r="I436" s="54" t="s">
        <v>692</v>
      </c>
    </row>
    <row r="437" spans="1:9" s="1" customFormat="1" ht="18.75" customHeight="1" x14ac:dyDescent="0.3">
      <c r="A437" s="46"/>
      <c r="B437" s="196"/>
      <c r="C437" s="173"/>
      <c r="D437" s="200"/>
      <c r="E437" s="201"/>
      <c r="F437" s="202" t="s">
        <v>689</v>
      </c>
      <c r="G437" s="45" t="s">
        <v>689</v>
      </c>
      <c r="H437" s="45" t="s">
        <v>272</v>
      </c>
      <c r="I437" s="69" t="s">
        <v>655</v>
      </c>
    </row>
    <row r="438" spans="1:9" s="1" customFormat="1" ht="18.75" customHeight="1" x14ac:dyDescent="0.3">
      <c r="A438" s="198">
        <v>11</v>
      </c>
      <c r="B438" s="266" t="s">
        <v>648</v>
      </c>
      <c r="C438" s="67">
        <v>12260</v>
      </c>
      <c r="D438" s="203">
        <v>12260</v>
      </c>
      <c r="E438" s="84" t="s">
        <v>13</v>
      </c>
      <c r="F438" s="177" t="s">
        <v>340</v>
      </c>
      <c r="G438" s="86" t="s">
        <v>340</v>
      </c>
      <c r="H438" s="58" t="s">
        <v>271</v>
      </c>
      <c r="I438" s="54" t="s">
        <v>691</v>
      </c>
    </row>
    <row r="439" spans="1:9" s="1" customFormat="1" ht="18.75" customHeight="1" x14ac:dyDescent="0.3">
      <c r="A439" s="171"/>
      <c r="B439" s="267"/>
      <c r="C439" s="44"/>
      <c r="D439" s="173"/>
      <c r="E439" s="64"/>
      <c r="F439" s="184" t="s">
        <v>690</v>
      </c>
      <c r="G439" s="202" t="s">
        <v>690</v>
      </c>
      <c r="H439" s="45" t="s">
        <v>272</v>
      </c>
      <c r="I439" s="69" t="s">
        <v>655</v>
      </c>
    </row>
    <row r="440" spans="1:9" s="1" customFormat="1" ht="18.75" customHeight="1" x14ac:dyDescent="0.3">
      <c r="A440" s="46">
        <v>12</v>
      </c>
      <c r="B440" s="268" t="s">
        <v>649</v>
      </c>
      <c r="C440" s="62">
        <v>6350</v>
      </c>
      <c r="D440" s="48">
        <v>6350</v>
      </c>
      <c r="E440" s="63" t="s">
        <v>13</v>
      </c>
      <c r="F440" s="58" t="s">
        <v>693</v>
      </c>
      <c r="G440" s="47" t="s">
        <v>693</v>
      </c>
      <c r="H440" s="58" t="s">
        <v>271</v>
      </c>
      <c r="I440" s="54" t="s">
        <v>695</v>
      </c>
    </row>
    <row r="441" spans="1:9" s="1" customFormat="1" ht="18.75" customHeight="1" x14ac:dyDescent="0.3">
      <c r="A441" s="175"/>
      <c r="B441" s="269"/>
      <c r="C441" s="44"/>
      <c r="D441" s="173"/>
      <c r="E441" s="64"/>
      <c r="F441" s="45" t="s">
        <v>694</v>
      </c>
      <c r="G441" s="184" t="s">
        <v>694</v>
      </c>
      <c r="H441" s="45" t="s">
        <v>272</v>
      </c>
      <c r="I441" s="69" t="s">
        <v>655</v>
      </c>
    </row>
    <row r="442" spans="1:9" s="1" customFormat="1" ht="18.75" customHeight="1" x14ac:dyDescent="0.3">
      <c r="A442" s="46">
        <v>13</v>
      </c>
      <c r="B442" s="270" t="s">
        <v>696</v>
      </c>
      <c r="C442" s="62">
        <v>378000</v>
      </c>
      <c r="D442" s="48">
        <v>378000</v>
      </c>
      <c r="E442" s="63" t="s">
        <v>13</v>
      </c>
      <c r="F442" s="59" t="s">
        <v>474</v>
      </c>
      <c r="G442" s="47" t="s">
        <v>474</v>
      </c>
      <c r="H442" s="58" t="s">
        <v>271</v>
      </c>
      <c r="I442" s="54" t="s">
        <v>698</v>
      </c>
    </row>
    <row r="443" spans="1:9" s="1" customFormat="1" ht="18.75" customHeight="1" x14ac:dyDescent="0.3">
      <c r="A443" s="175"/>
      <c r="B443" s="271"/>
      <c r="C443" s="44"/>
      <c r="D443" s="173"/>
      <c r="E443" s="64"/>
      <c r="F443" s="45" t="s">
        <v>697</v>
      </c>
      <c r="G443" s="184" t="s">
        <v>697</v>
      </c>
      <c r="H443" s="45" t="s">
        <v>272</v>
      </c>
      <c r="I443" s="69" t="s">
        <v>219</v>
      </c>
    </row>
    <row r="444" spans="1:9" s="1" customFormat="1" ht="18.75" customHeight="1" x14ac:dyDescent="0.3">
      <c r="A444" s="46">
        <v>14</v>
      </c>
      <c r="B444" s="272" t="s">
        <v>650</v>
      </c>
      <c r="C444" s="62">
        <v>149000</v>
      </c>
      <c r="D444" s="48">
        <v>149000</v>
      </c>
      <c r="E444" s="63" t="s">
        <v>13</v>
      </c>
      <c r="F444" s="59" t="s">
        <v>699</v>
      </c>
      <c r="G444" s="47" t="s">
        <v>699</v>
      </c>
      <c r="H444" s="58" t="s">
        <v>271</v>
      </c>
      <c r="I444" s="54" t="s">
        <v>702</v>
      </c>
    </row>
    <row r="445" spans="1:9" s="1" customFormat="1" ht="18.75" customHeight="1" x14ac:dyDescent="0.3">
      <c r="A445" s="46"/>
      <c r="B445" s="272"/>
      <c r="C445" s="62"/>
      <c r="D445" s="48"/>
      <c r="E445" s="63"/>
      <c r="F445" s="59" t="s">
        <v>700</v>
      </c>
      <c r="G445" s="47" t="s">
        <v>700</v>
      </c>
      <c r="H445" s="59" t="s">
        <v>272</v>
      </c>
      <c r="I445" s="54" t="s">
        <v>219</v>
      </c>
    </row>
    <row r="446" spans="1:9" s="1" customFormat="1" ht="18.75" customHeight="1" x14ac:dyDescent="0.3">
      <c r="A446" s="46"/>
      <c r="B446" s="267"/>
      <c r="C446" s="44"/>
      <c r="D446" s="173"/>
      <c r="E446" s="64"/>
      <c r="F446" s="45" t="s">
        <v>701</v>
      </c>
      <c r="G446" s="184" t="s">
        <v>701</v>
      </c>
      <c r="H446" s="45"/>
      <c r="I446" s="69"/>
    </row>
    <row r="447" spans="1:9" s="1" customFormat="1" ht="18.75" customHeight="1" x14ac:dyDescent="0.3">
      <c r="A447" s="198">
        <v>15</v>
      </c>
      <c r="B447" s="266" t="s">
        <v>651</v>
      </c>
      <c r="C447" s="67">
        <v>2904000</v>
      </c>
      <c r="D447" s="203">
        <v>2904000</v>
      </c>
      <c r="E447" s="56" t="s">
        <v>229</v>
      </c>
      <c r="F447" s="58" t="s">
        <v>703</v>
      </c>
      <c r="G447" s="47" t="s">
        <v>703</v>
      </c>
      <c r="H447" s="58" t="s">
        <v>271</v>
      </c>
      <c r="I447" s="54" t="s">
        <v>705</v>
      </c>
    </row>
    <row r="448" spans="1:9" s="1" customFormat="1" ht="18.75" customHeight="1" x14ac:dyDescent="0.3">
      <c r="A448" s="174"/>
      <c r="B448" s="273"/>
      <c r="C448" s="44"/>
      <c r="D448" s="173"/>
      <c r="E448" s="64"/>
      <c r="F448" s="45" t="s">
        <v>704</v>
      </c>
      <c r="G448" s="184" t="s">
        <v>704</v>
      </c>
      <c r="H448" s="45" t="s">
        <v>272</v>
      </c>
      <c r="I448" s="69" t="s">
        <v>219</v>
      </c>
    </row>
    <row r="449" spans="1:9" s="1" customFormat="1" ht="18.75" customHeight="1" x14ac:dyDescent="0.3">
      <c r="A449" s="46"/>
      <c r="B449" s="47"/>
      <c r="C449" s="48"/>
      <c r="D449" s="48"/>
      <c r="E449" s="49"/>
      <c r="F449" s="47"/>
      <c r="G449" s="47"/>
      <c r="H449" s="47"/>
      <c r="I449" s="50"/>
    </row>
    <row r="450" spans="1:9" s="1" customFormat="1" ht="18.75" customHeight="1" x14ac:dyDescent="0.3">
      <c r="A450" s="46"/>
      <c r="B450" s="47"/>
      <c r="C450" s="48"/>
      <c r="D450" s="48"/>
      <c r="E450" s="49"/>
      <c r="F450" s="47"/>
      <c r="G450" s="47"/>
      <c r="H450" s="47"/>
      <c r="I450" s="50"/>
    </row>
    <row r="451" spans="1:9" s="1" customFormat="1" ht="18.75" customHeight="1" x14ac:dyDescent="0.3">
      <c r="A451" s="46"/>
      <c r="B451" s="47"/>
      <c r="C451" s="48"/>
      <c r="D451" s="48"/>
      <c r="E451" s="49"/>
      <c r="F451" s="47"/>
      <c r="G451" s="47"/>
      <c r="H451" s="47"/>
      <c r="I451" s="50"/>
    </row>
    <row r="452" spans="1:9" s="1" customFormat="1" ht="18.75" customHeight="1" x14ac:dyDescent="0.3">
      <c r="A452" s="46"/>
      <c r="B452" s="47"/>
      <c r="C452" s="48"/>
      <c r="D452" s="48"/>
      <c r="E452" s="49"/>
      <c r="F452" s="47"/>
      <c r="G452" s="47"/>
      <c r="H452" s="47"/>
      <c r="I452" s="50"/>
    </row>
    <row r="453" spans="1:9" s="1" customFormat="1" ht="18.75" customHeight="1" x14ac:dyDescent="0.3">
      <c r="A453" s="46"/>
      <c r="B453" s="47"/>
      <c r="C453" s="48"/>
      <c r="D453" s="48"/>
      <c r="E453" s="49"/>
      <c r="F453" s="47"/>
      <c r="G453" s="47"/>
      <c r="H453" s="47"/>
      <c r="I453" s="50"/>
    </row>
    <row r="454" spans="1:9" s="1" customFormat="1" ht="18.75" customHeight="1" x14ac:dyDescent="0.3">
      <c r="A454" s="46"/>
      <c r="B454" s="47"/>
      <c r="C454" s="48"/>
      <c r="D454" s="48"/>
      <c r="E454" s="49"/>
      <c r="F454" s="47"/>
      <c r="G454" s="47"/>
      <c r="H454" s="47"/>
      <c r="I454" s="50"/>
    </row>
    <row r="455" spans="1:9" s="1" customFormat="1" ht="18.75" customHeight="1" x14ac:dyDescent="0.3">
      <c r="A455" s="46"/>
      <c r="B455" s="47"/>
      <c r="C455" s="48"/>
      <c r="D455" s="48"/>
      <c r="E455" s="49"/>
      <c r="F455" s="47"/>
      <c r="G455" s="47"/>
      <c r="H455" s="47"/>
      <c r="I455" s="50"/>
    </row>
    <row r="456" spans="1:9" s="1" customFormat="1" ht="18.75" customHeight="1" x14ac:dyDescent="0.3">
      <c r="A456" s="46"/>
      <c r="B456" s="47"/>
      <c r="C456" s="48"/>
      <c r="D456" s="48"/>
      <c r="E456" s="49"/>
      <c r="F456" s="47"/>
      <c r="G456" s="47"/>
      <c r="H456" s="47"/>
      <c r="I456" s="50"/>
    </row>
    <row r="457" spans="1:9" s="1" customFormat="1" ht="18.75" customHeight="1" x14ac:dyDescent="0.3">
      <c r="A457" s="46"/>
      <c r="B457" s="47"/>
      <c r="C457" s="48"/>
      <c r="D457" s="48"/>
      <c r="E457" s="49"/>
      <c r="F457" s="47"/>
      <c r="G457" s="47"/>
      <c r="H457" s="47"/>
      <c r="I457" s="50"/>
    </row>
    <row r="458" spans="1:9" s="1" customFormat="1" ht="18.75" customHeight="1" x14ac:dyDescent="0.3">
      <c r="A458" s="46"/>
      <c r="B458" s="47"/>
      <c r="C458" s="48"/>
      <c r="D458" s="48"/>
      <c r="E458" s="49"/>
      <c r="F458" s="47"/>
      <c r="G458" s="47"/>
      <c r="H458" s="47"/>
      <c r="I458" s="50"/>
    </row>
    <row r="459" spans="1:9" s="1" customFormat="1" ht="18.75" customHeight="1" x14ac:dyDescent="0.3">
      <c r="A459" s="46"/>
      <c r="B459" s="47"/>
      <c r="C459" s="48"/>
      <c r="D459" s="48"/>
      <c r="E459" s="49"/>
      <c r="F459" s="47"/>
      <c r="G459" s="47"/>
      <c r="H459" s="47"/>
      <c r="I459" s="50"/>
    </row>
    <row r="460" spans="1:9" s="1" customFormat="1" ht="18.75" customHeight="1" x14ac:dyDescent="0.3">
      <c r="A460" s="46"/>
      <c r="B460" s="47"/>
      <c r="C460" s="48"/>
      <c r="D460" s="48"/>
      <c r="E460" s="49"/>
      <c r="F460" s="47"/>
      <c r="G460" s="47"/>
      <c r="H460" s="47"/>
      <c r="I460" s="50"/>
    </row>
    <row r="461" spans="1:9" s="1" customFormat="1" ht="18.75" customHeight="1" x14ac:dyDescent="0.3">
      <c r="A461" s="46"/>
      <c r="B461" s="47"/>
      <c r="C461" s="48"/>
      <c r="D461" s="48"/>
      <c r="E461" s="49"/>
      <c r="F461" s="47"/>
      <c r="G461" s="47"/>
      <c r="H461" s="47"/>
      <c r="I461" s="50"/>
    </row>
    <row r="462" spans="1:9" s="1" customFormat="1" ht="18.75" customHeight="1" x14ac:dyDescent="0.3">
      <c r="A462" s="46"/>
      <c r="B462" s="47"/>
      <c r="C462" s="48"/>
      <c r="D462" s="48"/>
      <c r="E462" s="49"/>
      <c r="F462" s="47"/>
      <c r="G462" s="47"/>
      <c r="H462" s="47"/>
      <c r="I462" s="50"/>
    </row>
    <row r="463" spans="1:9" s="1" customFormat="1" ht="15.75" customHeight="1" x14ac:dyDescent="0.3">
      <c r="A463" s="236" t="s">
        <v>318</v>
      </c>
      <c r="B463" s="236"/>
      <c r="C463" s="236"/>
      <c r="D463" s="236"/>
      <c r="E463"/>
      <c r="F463"/>
      <c r="G463"/>
      <c r="H463"/>
      <c r="I463"/>
    </row>
    <row r="464" spans="1:9" s="1" customFormat="1" ht="15.75" customHeight="1" x14ac:dyDescent="0.3">
      <c r="A464" s="236" t="s">
        <v>266</v>
      </c>
      <c r="B464" s="236"/>
      <c r="C464" s="236"/>
      <c r="D464" s="236"/>
      <c r="E464"/>
      <c r="F464"/>
      <c r="G464"/>
      <c r="H464"/>
      <c r="I464"/>
    </row>
    <row r="465" spans="1:9" s="1" customFormat="1" ht="15.75" customHeight="1" x14ac:dyDescent="0.3">
      <c r="A465" s="283" t="s">
        <v>246</v>
      </c>
      <c r="B465" s="33"/>
      <c r="C465"/>
      <c r="D465"/>
      <c r="E465"/>
      <c r="F465"/>
      <c r="G465"/>
      <c r="H465"/>
      <c r="I465"/>
    </row>
    <row r="466" spans="1:9" s="1" customFormat="1" ht="15.75" customHeight="1" x14ac:dyDescent="0.3">
      <c r="A466" s="283"/>
      <c r="B466"/>
      <c r="C466"/>
      <c r="D466"/>
      <c r="E466"/>
      <c r="F466"/>
      <c r="G466"/>
      <c r="H466"/>
      <c r="I466"/>
    </row>
    <row r="467" spans="1:9" s="1" customFormat="1" ht="15.75" customHeight="1" x14ac:dyDescent="0.3">
      <c r="A467" s="283"/>
      <c r="B467" s="32" t="s">
        <v>247</v>
      </c>
      <c r="C467" s="32" t="s">
        <v>248</v>
      </c>
      <c r="D467" s="32" t="s">
        <v>249</v>
      </c>
      <c r="E467"/>
      <c r="F467"/>
      <c r="G467"/>
      <c r="H467"/>
      <c r="I467"/>
    </row>
    <row r="468" spans="1:9" ht="15.75" customHeight="1" x14ac:dyDescent="0.25">
      <c r="B468" s="31" t="s">
        <v>250</v>
      </c>
      <c r="C468" s="31" t="s">
        <v>256</v>
      </c>
      <c r="D468" s="31" t="s">
        <v>256</v>
      </c>
    </row>
    <row r="469" spans="1:9" ht="15.75" customHeight="1" x14ac:dyDescent="0.25">
      <c r="B469" s="31" t="s">
        <v>251</v>
      </c>
      <c r="C469" s="31" t="s">
        <v>256</v>
      </c>
      <c r="D469" s="31" t="s">
        <v>256</v>
      </c>
    </row>
    <row r="470" spans="1:9" ht="15.75" customHeight="1" x14ac:dyDescent="0.25">
      <c r="B470" s="31" t="s">
        <v>252</v>
      </c>
      <c r="C470" s="34">
        <v>3</v>
      </c>
      <c r="D470" s="26">
        <f>D484+D486+D488</f>
        <v>499388.9</v>
      </c>
    </row>
    <row r="471" spans="1:9" ht="15.75" customHeight="1" x14ac:dyDescent="0.25">
      <c r="B471" s="31" t="s">
        <v>253</v>
      </c>
      <c r="C471" s="31" t="s">
        <v>256</v>
      </c>
      <c r="D471" s="31" t="s">
        <v>256</v>
      </c>
    </row>
    <row r="472" spans="1:9" ht="15.75" customHeight="1" x14ac:dyDescent="0.25">
      <c r="B472" s="31" t="s">
        <v>254</v>
      </c>
      <c r="C472" s="31" t="s">
        <v>256</v>
      </c>
      <c r="D472" s="31" t="s">
        <v>256</v>
      </c>
    </row>
    <row r="473" spans="1:9" ht="15.75" customHeight="1" x14ac:dyDescent="0.25">
      <c r="B473" s="35" t="s">
        <v>255</v>
      </c>
      <c r="C473" s="34">
        <f>C470</f>
        <v>3</v>
      </c>
      <c r="D473" s="36">
        <f>D470</f>
        <v>499388.9</v>
      </c>
    </row>
    <row r="474" spans="1:9" ht="15.75" customHeight="1" x14ac:dyDescent="0.25">
      <c r="B474" s="38" t="s">
        <v>257</v>
      </c>
    </row>
    <row r="475" spans="1:9" ht="15.75" customHeight="1" x14ac:dyDescent="0.25">
      <c r="B475" s="38" t="s">
        <v>258</v>
      </c>
    </row>
    <row r="476" spans="1:9" ht="15.75" customHeight="1" x14ac:dyDescent="0.25"/>
    <row r="477" spans="1:9" ht="15.75" customHeight="1" x14ac:dyDescent="0.25">
      <c r="B477" s="37" t="s">
        <v>259</v>
      </c>
    </row>
    <row r="478" spans="1:9" ht="15.75" customHeight="1" x14ac:dyDescent="0.25">
      <c r="B478" s="37" t="s">
        <v>258</v>
      </c>
    </row>
    <row r="479" spans="1:9" ht="18.75" x14ac:dyDescent="0.3">
      <c r="A479" s="235" t="s">
        <v>220</v>
      </c>
      <c r="B479" s="235"/>
      <c r="C479" s="235"/>
      <c r="D479" s="235"/>
      <c r="E479" s="235"/>
      <c r="F479" s="235"/>
      <c r="G479" s="235"/>
      <c r="H479" s="235"/>
      <c r="I479" s="2" t="s">
        <v>8</v>
      </c>
    </row>
    <row r="480" spans="1:9" ht="18.75" x14ac:dyDescent="0.3">
      <c r="A480" s="235" t="s">
        <v>319</v>
      </c>
      <c r="B480" s="235"/>
      <c r="C480" s="235"/>
      <c r="D480" s="235"/>
      <c r="E480" s="235"/>
      <c r="F480" s="235"/>
      <c r="G480" s="235"/>
      <c r="H480" s="235"/>
      <c r="I480" s="1"/>
    </row>
    <row r="481" spans="1:9" ht="18.75" x14ac:dyDescent="0.3">
      <c r="A481" s="235" t="s">
        <v>221</v>
      </c>
      <c r="B481" s="235"/>
      <c r="C481" s="235"/>
      <c r="D481" s="235"/>
      <c r="E481" s="235"/>
      <c r="F481" s="235"/>
      <c r="G481" s="235"/>
      <c r="H481" s="235"/>
      <c r="I481" s="1"/>
    </row>
    <row r="482" spans="1:9" ht="18.75" x14ac:dyDescent="0.3">
      <c r="A482" s="284" t="s">
        <v>1</v>
      </c>
      <c r="B482" s="5" t="s">
        <v>2</v>
      </c>
      <c r="C482" s="5" t="s">
        <v>22</v>
      </c>
      <c r="D482" s="5" t="s">
        <v>10</v>
      </c>
      <c r="E482" s="5" t="s">
        <v>3</v>
      </c>
      <c r="F482" s="5" t="s">
        <v>4</v>
      </c>
      <c r="G482" s="5" t="s">
        <v>5</v>
      </c>
      <c r="H482" s="5" t="s">
        <v>6</v>
      </c>
      <c r="I482" s="7" t="s">
        <v>7</v>
      </c>
    </row>
    <row r="483" spans="1:9" ht="18.75" x14ac:dyDescent="0.3">
      <c r="A483" s="285"/>
      <c r="B483" s="40"/>
      <c r="C483" s="40" t="s">
        <v>23</v>
      </c>
      <c r="D483" s="40"/>
      <c r="E483" s="40"/>
      <c r="F483" s="40"/>
      <c r="G483" s="40" t="s">
        <v>9</v>
      </c>
      <c r="H483" s="40"/>
      <c r="I483" s="41" t="s">
        <v>11</v>
      </c>
    </row>
    <row r="484" spans="1:9" ht="21.75" x14ac:dyDescent="0.25">
      <c r="A484" s="56">
        <v>1</v>
      </c>
      <c r="B484" s="137" t="s">
        <v>330</v>
      </c>
      <c r="C484" s="90">
        <v>14688.9</v>
      </c>
      <c r="D484" s="90">
        <v>14688.9</v>
      </c>
      <c r="E484" s="56" t="s">
        <v>13</v>
      </c>
      <c r="F484" s="58" t="s">
        <v>706</v>
      </c>
      <c r="G484" s="58" t="s">
        <v>706</v>
      </c>
      <c r="H484" s="58" t="s">
        <v>271</v>
      </c>
      <c r="I484" s="68" t="s">
        <v>708</v>
      </c>
    </row>
    <row r="485" spans="1:9" ht="21.75" x14ac:dyDescent="0.25">
      <c r="A485" s="42"/>
      <c r="B485" s="120"/>
      <c r="C485" s="44"/>
      <c r="D485" s="44"/>
      <c r="E485" s="64"/>
      <c r="F485" s="64" t="s">
        <v>707</v>
      </c>
      <c r="G485" s="64" t="s">
        <v>707</v>
      </c>
      <c r="H485" s="45" t="s">
        <v>272</v>
      </c>
      <c r="I485" s="78" t="s">
        <v>709</v>
      </c>
    </row>
    <row r="486" spans="1:9" ht="19.5" x14ac:dyDescent="0.25">
      <c r="A486" s="57">
        <v>2</v>
      </c>
      <c r="B486" s="138" t="s">
        <v>714</v>
      </c>
      <c r="C486" s="207">
        <v>479000</v>
      </c>
      <c r="D486" s="62">
        <v>479000</v>
      </c>
      <c r="E486" s="63" t="s">
        <v>13</v>
      </c>
      <c r="F486" s="63" t="s">
        <v>460</v>
      </c>
      <c r="G486" s="63" t="s">
        <v>460</v>
      </c>
      <c r="H486" s="59" t="s">
        <v>272</v>
      </c>
      <c r="I486" s="76" t="s">
        <v>711</v>
      </c>
    </row>
    <row r="487" spans="1:9" x14ac:dyDescent="0.25">
      <c r="A487" s="206"/>
      <c r="B487" s="148" t="s">
        <v>713</v>
      </c>
      <c r="C487" s="62"/>
      <c r="D487" s="133"/>
      <c r="E487" s="206"/>
      <c r="F487" s="64" t="s">
        <v>710</v>
      </c>
      <c r="G487" s="64" t="s">
        <v>710</v>
      </c>
      <c r="H487" s="58" t="s">
        <v>271</v>
      </c>
      <c r="I487" s="29" t="s">
        <v>712</v>
      </c>
    </row>
    <row r="488" spans="1:9" x14ac:dyDescent="0.25">
      <c r="A488" s="56">
        <v>3</v>
      </c>
      <c r="B488" s="58" t="s">
        <v>715</v>
      </c>
      <c r="C488" s="67">
        <v>5700</v>
      </c>
      <c r="D488" s="67">
        <v>5700</v>
      </c>
      <c r="E488" s="56" t="s">
        <v>13</v>
      </c>
      <c r="F488" s="58" t="s">
        <v>716</v>
      </c>
      <c r="G488" s="58" t="s">
        <v>716</v>
      </c>
      <c r="H488" s="58" t="s">
        <v>271</v>
      </c>
      <c r="I488" s="29" t="s">
        <v>718</v>
      </c>
    </row>
    <row r="489" spans="1:9" x14ac:dyDescent="0.25">
      <c r="A489" s="42"/>
      <c r="B489" s="45"/>
      <c r="C489" s="44"/>
      <c r="D489" s="44"/>
      <c r="E489" s="64"/>
      <c r="F489" s="64" t="s">
        <v>717</v>
      </c>
      <c r="G489" s="64" t="s">
        <v>717</v>
      </c>
      <c r="H489" s="45" t="s">
        <v>272</v>
      </c>
      <c r="I489" s="66" t="s">
        <v>719</v>
      </c>
    </row>
    <row r="490" spans="1:9" x14ac:dyDescent="0.25">
      <c r="A490" s="46"/>
      <c r="B490" s="47"/>
      <c r="C490" s="48"/>
      <c r="D490" s="48"/>
      <c r="E490" s="49"/>
      <c r="F490" s="49"/>
      <c r="G490" s="49"/>
      <c r="H490" s="47"/>
      <c r="I490" s="47"/>
    </row>
    <row r="491" spans="1:9" x14ac:dyDescent="0.25">
      <c r="A491" s="46"/>
      <c r="B491" s="47"/>
      <c r="C491" s="48"/>
      <c r="D491" s="48"/>
      <c r="E491" s="49"/>
      <c r="F491" s="49"/>
      <c r="G491" s="49"/>
      <c r="H491" s="47"/>
      <c r="I491" s="47"/>
    </row>
    <row r="492" spans="1:9" x14ac:dyDescent="0.25">
      <c r="A492" s="46"/>
      <c r="B492" s="47"/>
      <c r="C492" s="48"/>
      <c r="D492" s="48"/>
      <c r="E492" s="49"/>
      <c r="F492" s="49"/>
      <c r="G492" s="49"/>
      <c r="H492" s="47"/>
      <c r="I492" s="47"/>
    </row>
    <row r="493" spans="1:9" x14ac:dyDescent="0.25">
      <c r="A493" s="46"/>
      <c r="B493" s="47"/>
      <c r="C493" s="48"/>
      <c r="D493" s="48"/>
      <c r="E493" s="49"/>
      <c r="F493" s="49"/>
      <c r="G493" s="49"/>
      <c r="H493" s="47"/>
      <c r="I493" s="47"/>
    </row>
    <row r="494" spans="1:9" x14ac:dyDescent="0.25">
      <c r="A494" s="46"/>
      <c r="B494" s="47"/>
      <c r="C494" s="48"/>
      <c r="D494" s="48"/>
      <c r="E494" s="49"/>
      <c r="F494" s="49"/>
      <c r="G494" s="49"/>
      <c r="H494" s="47"/>
      <c r="I494" s="47"/>
    </row>
    <row r="495" spans="1:9" x14ac:dyDescent="0.25">
      <c r="A495" s="46"/>
      <c r="B495" s="47"/>
      <c r="C495" s="48"/>
      <c r="D495" s="48"/>
      <c r="E495" s="49"/>
      <c r="F495" s="49"/>
      <c r="G495" s="49"/>
      <c r="H495" s="47"/>
      <c r="I495" s="47"/>
    </row>
    <row r="496" spans="1:9" x14ac:dyDescent="0.25">
      <c r="A496" s="46"/>
      <c r="B496" s="47"/>
      <c r="C496" s="48"/>
      <c r="D496" s="48"/>
      <c r="E496" s="49"/>
      <c r="F496" s="49"/>
      <c r="G496" s="49"/>
      <c r="H496" s="47"/>
      <c r="I496" s="47"/>
    </row>
    <row r="497" spans="1:9" ht="15" customHeight="1" x14ac:dyDescent="0.25">
      <c r="A497" s="46"/>
      <c r="B497" s="47"/>
      <c r="C497" s="48"/>
      <c r="D497" s="48"/>
      <c r="E497" s="49"/>
      <c r="F497" s="49"/>
      <c r="G497" s="49"/>
      <c r="H497" s="47"/>
      <c r="I497" s="47"/>
    </row>
    <row r="498" spans="1:9" x14ac:dyDescent="0.25">
      <c r="A498" s="46"/>
      <c r="B498" s="47"/>
      <c r="C498" s="48"/>
      <c r="D498" s="48"/>
      <c r="E498" s="49"/>
      <c r="F498" s="49"/>
      <c r="G498" s="49"/>
      <c r="H498" s="47"/>
      <c r="I498" s="47"/>
    </row>
    <row r="499" spans="1:9" ht="15.75" customHeight="1" x14ac:dyDescent="0.25">
      <c r="A499" s="236" t="s">
        <v>318</v>
      </c>
      <c r="B499" s="236"/>
      <c r="C499" s="236"/>
      <c r="D499" s="236"/>
    </row>
    <row r="500" spans="1:9" ht="15.75" customHeight="1" x14ac:dyDescent="0.25">
      <c r="A500" s="236" t="s">
        <v>267</v>
      </c>
      <c r="B500" s="236"/>
      <c r="C500" s="236"/>
      <c r="D500" s="236"/>
    </row>
    <row r="501" spans="1:9" ht="15.75" customHeight="1" x14ac:dyDescent="0.25">
      <c r="A501" s="283" t="s">
        <v>246</v>
      </c>
      <c r="B501" s="33"/>
    </row>
    <row r="502" spans="1:9" ht="15.75" customHeight="1" x14ac:dyDescent="0.25"/>
    <row r="503" spans="1:9" ht="15.75" customHeight="1" x14ac:dyDescent="0.25">
      <c r="B503" s="32" t="s">
        <v>247</v>
      </c>
      <c r="C503" s="32" t="s">
        <v>248</v>
      </c>
      <c r="D503" s="32" t="s">
        <v>249</v>
      </c>
    </row>
    <row r="504" spans="1:9" ht="15.75" customHeight="1" x14ac:dyDescent="0.25">
      <c r="B504" s="31" t="s">
        <v>250</v>
      </c>
      <c r="C504" s="34">
        <v>1</v>
      </c>
      <c r="D504" s="36">
        <f>D522</f>
        <v>1600000</v>
      </c>
    </row>
    <row r="505" spans="1:9" ht="15.75" customHeight="1" x14ac:dyDescent="0.25">
      <c r="B505" s="31" t="s">
        <v>251</v>
      </c>
      <c r="C505" s="31" t="s">
        <v>256</v>
      </c>
      <c r="D505" s="31" t="s">
        <v>256</v>
      </c>
    </row>
    <row r="506" spans="1:9" ht="15.75" customHeight="1" x14ac:dyDescent="0.25">
      <c r="B506" s="31" t="s">
        <v>252</v>
      </c>
      <c r="C506" s="34">
        <v>2</v>
      </c>
      <c r="D506" s="26">
        <f>D520+D524</f>
        <v>34850</v>
      </c>
    </row>
    <row r="507" spans="1:9" ht="15.75" customHeight="1" x14ac:dyDescent="0.25">
      <c r="B507" s="31" t="s">
        <v>253</v>
      </c>
      <c r="C507" s="31" t="s">
        <v>256</v>
      </c>
      <c r="D507" s="31" t="s">
        <v>256</v>
      </c>
    </row>
    <row r="508" spans="1:9" ht="15.75" customHeight="1" x14ac:dyDescent="0.25">
      <c r="B508" s="31" t="s">
        <v>254</v>
      </c>
      <c r="C508" s="31" t="s">
        <v>256</v>
      </c>
      <c r="D508" s="31" t="s">
        <v>256</v>
      </c>
    </row>
    <row r="509" spans="1:9" ht="15.75" customHeight="1" x14ac:dyDescent="0.25">
      <c r="B509" s="35" t="s">
        <v>255</v>
      </c>
      <c r="C509" s="34">
        <f>C506+C504</f>
        <v>3</v>
      </c>
      <c r="D509" s="36">
        <f>D506+D504</f>
        <v>1634850</v>
      </c>
    </row>
    <row r="510" spans="1:9" ht="15.75" customHeight="1" x14ac:dyDescent="0.25">
      <c r="B510" s="38" t="s">
        <v>257</v>
      </c>
    </row>
    <row r="511" spans="1:9" ht="15.75" customHeight="1" x14ac:dyDescent="0.25">
      <c r="B511" s="38" t="s">
        <v>258</v>
      </c>
    </row>
    <row r="512" spans="1:9" ht="15.75" customHeight="1" x14ac:dyDescent="0.25"/>
    <row r="513" spans="1:9" ht="15.75" customHeight="1" x14ac:dyDescent="0.25">
      <c r="B513" s="37" t="s">
        <v>259</v>
      </c>
    </row>
    <row r="514" spans="1:9" ht="15.75" customHeight="1" x14ac:dyDescent="0.25">
      <c r="B514" s="37" t="s">
        <v>258</v>
      </c>
    </row>
    <row r="515" spans="1:9" ht="18.75" x14ac:dyDescent="0.3">
      <c r="A515" s="235" t="s">
        <v>222</v>
      </c>
      <c r="B515" s="235"/>
      <c r="C515" s="235"/>
      <c r="D515" s="235"/>
      <c r="E515" s="235"/>
      <c r="F515" s="235"/>
      <c r="G515" s="235"/>
      <c r="H515" s="235"/>
      <c r="I515" s="2" t="s">
        <v>8</v>
      </c>
    </row>
    <row r="516" spans="1:9" ht="18.75" x14ac:dyDescent="0.3">
      <c r="A516" s="235" t="s">
        <v>319</v>
      </c>
      <c r="B516" s="235"/>
      <c r="C516" s="235"/>
      <c r="D516" s="235"/>
      <c r="E516" s="235"/>
      <c r="F516" s="235"/>
      <c r="G516" s="235"/>
      <c r="H516" s="235"/>
      <c r="I516" s="1"/>
    </row>
    <row r="517" spans="1:9" ht="18.75" x14ac:dyDescent="0.3">
      <c r="A517" s="235" t="s">
        <v>275</v>
      </c>
      <c r="B517" s="235"/>
      <c r="C517" s="235"/>
      <c r="D517" s="235"/>
      <c r="E517" s="235"/>
      <c r="F517" s="235"/>
      <c r="G517" s="235"/>
      <c r="H517" s="235"/>
      <c r="I517" s="1"/>
    </row>
    <row r="518" spans="1:9" ht="18.75" x14ac:dyDescent="0.3">
      <c r="A518" s="284" t="s">
        <v>1</v>
      </c>
      <c r="B518" s="5" t="s">
        <v>2</v>
      </c>
      <c r="C518" s="5" t="s">
        <v>22</v>
      </c>
      <c r="D518" s="5" t="s">
        <v>10</v>
      </c>
      <c r="E518" s="5" t="s">
        <v>3</v>
      </c>
      <c r="F518" s="5" t="s">
        <v>4</v>
      </c>
      <c r="G518" s="5" t="s">
        <v>5</v>
      </c>
      <c r="H518" s="5" t="s">
        <v>6</v>
      </c>
      <c r="I518" s="7" t="s">
        <v>7</v>
      </c>
    </row>
    <row r="519" spans="1:9" ht="18.75" x14ac:dyDescent="0.3">
      <c r="A519" s="285"/>
      <c r="B519" s="40"/>
      <c r="C519" s="40" t="s">
        <v>23</v>
      </c>
      <c r="D519" s="40"/>
      <c r="E519" s="40"/>
      <c r="F519" s="40"/>
      <c r="G519" s="40" t="s">
        <v>9</v>
      </c>
      <c r="H519" s="40"/>
      <c r="I519" s="41" t="s">
        <v>11</v>
      </c>
    </row>
    <row r="520" spans="1:9" ht="19.5" x14ac:dyDescent="0.25">
      <c r="A520" s="56">
        <v>1</v>
      </c>
      <c r="B520" s="121" t="s">
        <v>720</v>
      </c>
      <c r="C520" s="61">
        <v>4850</v>
      </c>
      <c r="D520" s="61">
        <v>4850</v>
      </c>
      <c r="E520" s="56" t="s">
        <v>13</v>
      </c>
      <c r="F520" s="58" t="s">
        <v>340</v>
      </c>
      <c r="G520" s="58" t="s">
        <v>340</v>
      </c>
      <c r="H520" s="58" t="s">
        <v>271</v>
      </c>
      <c r="I520" s="68" t="s">
        <v>722</v>
      </c>
    </row>
    <row r="521" spans="1:9" ht="21.75" x14ac:dyDescent="0.25">
      <c r="A521" s="42"/>
      <c r="B521" s="119"/>
      <c r="C521" s="44"/>
      <c r="D521" s="44"/>
      <c r="E521" s="64"/>
      <c r="F521" s="64" t="s">
        <v>721</v>
      </c>
      <c r="G521" s="64" t="s">
        <v>721</v>
      </c>
      <c r="H521" s="45" t="s">
        <v>272</v>
      </c>
      <c r="I521" s="78" t="s">
        <v>727</v>
      </c>
    </row>
    <row r="522" spans="1:9" ht="19.5" x14ac:dyDescent="0.25">
      <c r="A522" s="56">
        <v>2</v>
      </c>
      <c r="B522" s="138" t="s">
        <v>723</v>
      </c>
      <c r="C522" s="61">
        <v>1600000</v>
      </c>
      <c r="D522" s="61">
        <v>1600000</v>
      </c>
      <c r="E522" s="264" t="s">
        <v>229</v>
      </c>
      <c r="F522" s="70" t="s">
        <v>725</v>
      </c>
      <c r="G522" s="70" t="s">
        <v>725</v>
      </c>
      <c r="H522" s="58" t="s">
        <v>271</v>
      </c>
      <c r="I522" s="68" t="s">
        <v>728</v>
      </c>
    </row>
    <row r="523" spans="1:9" ht="19.5" x14ac:dyDescent="0.25">
      <c r="A523" s="42"/>
      <c r="B523" s="265" t="s">
        <v>724</v>
      </c>
      <c r="C523" s="44"/>
      <c r="D523" s="44"/>
      <c r="E523" s="64"/>
      <c r="F523" s="64" t="s">
        <v>726</v>
      </c>
      <c r="G523" s="64" t="s">
        <v>726</v>
      </c>
      <c r="H523" s="45" t="s">
        <v>272</v>
      </c>
      <c r="I523" s="78" t="s">
        <v>729</v>
      </c>
    </row>
    <row r="524" spans="1:9" ht="19.5" x14ac:dyDescent="0.25">
      <c r="A524" s="178">
        <v>3</v>
      </c>
      <c r="B524" s="211" t="s">
        <v>730</v>
      </c>
      <c r="C524" s="210">
        <v>30000</v>
      </c>
      <c r="D524" s="67">
        <v>30000</v>
      </c>
      <c r="E524" s="208" t="s">
        <v>13</v>
      </c>
      <c r="F524" s="58" t="s">
        <v>299</v>
      </c>
      <c r="G524" s="58" t="s">
        <v>299</v>
      </c>
      <c r="H524" s="58" t="s">
        <v>271</v>
      </c>
      <c r="I524" s="52" t="s">
        <v>732</v>
      </c>
    </row>
    <row r="525" spans="1:9" x14ac:dyDescent="0.25">
      <c r="A525" s="217"/>
      <c r="B525" s="45" t="s">
        <v>731</v>
      </c>
      <c r="C525" s="243"/>
      <c r="D525" s="44"/>
      <c r="E525" s="64"/>
      <c r="F525" s="64" t="s">
        <v>386</v>
      </c>
      <c r="G525" s="64" t="s">
        <v>386</v>
      </c>
      <c r="H525" s="45" t="s">
        <v>272</v>
      </c>
      <c r="I525" s="55" t="s">
        <v>733</v>
      </c>
    </row>
    <row r="526" spans="1:9" x14ac:dyDescent="0.25">
      <c r="A526" s="46"/>
      <c r="B526" s="47"/>
      <c r="C526" s="48"/>
      <c r="D526" s="48"/>
      <c r="E526" s="49"/>
      <c r="F526" s="47"/>
      <c r="G526" s="47"/>
      <c r="H526" s="47"/>
      <c r="I526" s="50"/>
    </row>
    <row r="527" spans="1:9" x14ac:dyDescent="0.25">
      <c r="A527" s="46"/>
      <c r="B527" s="47"/>
      <c r="C527" s="48"/>
      <c r="D527" s="48"/>
      <c r="E527" s="49"/>
      <c r="F527" s="47"/>
      <c r="G527" s="47"/>
      <c r="H527" s="47"/>
      <c r="I527" s="50"/>
    </row>
    <row r="528" spans="1:9" x14ac:dyDescent="0.25">
      <c r="A528" s="46"/>
      <c r="B528" s="47"/>
      <c r="C528" s="48"/>
      <c r="D528" s="48"/>
      <c r="E528" s="49"/>
      <c r="F528" s="47"/>
      <c r="G528" s="47"/>
      <c r="H528" s="47"/>
      <c r="I528" s="50"/>
    </row>
    <row r="529" spans="1:9" x14ac:dyDescent="0.25">
      <c r="A529" s="46"/>
      <c r="B529" s="47"/>
      <c r="C529" s="48"/>
      <c r="D529" s="48"/>
      <c r="E529" s="49"/>
      <c r="F529" s="47"/>
      <c r="G529" s="47"/>
      <c r="H529" s="47"/>
      <c r="I529" s="50"/>
    </row>
    <row r="530" spans="1:9" x14ac:dyDescent="0.25">
      <c r="A530" s="46"/>
      <c r="B530" s="47"/>
      <c r="C530" s="48"/>
      <c r="D530" s="48"/>
      <c r="E530" s="49"/>
      <c r="F530" s="47"/>
      <c r="G530" s="47"/>
      <c r="H530" s="47"/>
      <c r="I530" s="50"/>
    </row>
    <row r="531" spans="1:9" x14ac:dyDescent="0.25">
      <c r="A531" s="46"/>
      <c r="B531" s="47"/>
      <c r="C531" s="48"/>
      <c r="D531" s="48"/>
      <c r="E531" s="49"/>
      <c r="F531" s="47"/>
      <c r="G531" s="47"/>
      <c r="H531" s="47"/>
      <c r="I531" s="50"/>
    </row>
    <row r="532" spans="1:9" x14ac:dyDescent="0.25">
      <c r="A532" s="46"/>
      <c r="B532" s="47"/>
      <c r="C532" s="48"/>
      <c r="D532" s="48"/>
      <c r="E532" s="49"/>
      <c r="F532" s="47"/>
      <c r="G532" s="47"/>
      <c r="H532" s="47"/>
      <c r="I532" s="50"/>
    </row>
    <row r="533" spans="1:9" x14ac:dyDescent="0.25">
      <c r="A533" s="46"/>
      <c r="B533" s="47"/>
      <c r="C533" s="48"/>
      <c r="D533" s="48"/>
      <c r="E533" s="49"/>
      <c r="F533" s="47"/>
      <c r="G533" s="47"/>
      <c r="H533" s="47"/>
      <c r="I533" s="50"/>
    </row>
    <row r="534" spans="1:9" ht="15.75" customHeight="1" x14ac:dyDescent="0.25">
      <c r="A534" s="236" t="s">
        <v>318</v>
      </c>
      <c r="B534" s="236"/>
      <c r="C534" s="236"/>
      <c r="D534" s="236"/>
    </row>
    <row r="535" spans="1:9" ht="15.75" customHeight="1" x14ac:dyDescent="0.25">
      <c r="A535" s="236" t="s">
        <v>268</v>
      </c>
      <c r="B535" s="236"/>
      <c r="C535" s="236"/>
      <c r="D535" s="236"/>
    </row>
    <row r="536" spans="1:9" ht="15.75" customHeight="1" x14ac:dyDescent="0.25">
      <c r="A536" s="283" t="s">
        <v>246</v>
      </c>
      <c r="B536" s="33"/>
    </row>
    <row r="537" spans="1:9" ht="15.75" customHeight="1" x14ac:dyDescent="0.25">
      <c r="B537" s="32" t="s">
        <v>247</v>
      </c>
      <c r="C537" s="32" t="s">
        <v>248</v>
      </c>
      <c r="D537" s="32" t="s">
        <v>249</v>
      </c>
    </row>
    <row r="538" spans="1:9" ht="15.75" customHeight="1" x14ac:dyDescent="0.25">
      <c r="B538" s="31" t="s">
        <v>250</v>
      </c>
      <c r="C538" s="34">
        <v>1</v>
      </c>
      <c r="D538" s="36">
        <f>C565</f>
        <v>1353000</v>
      </c>
    </row>
    <row r="539" spans="1:9" ht="15.75" customHeight="1" x14ac:dyDescent="0.25">
      <c r="B539" s="31" t="s">
        <v>251</v>
      </c>
      <c r="C539" s="31" t="s">
        <v>256</v>
      </c>
      <c r="D539" s="31" t="s">
        <v>256</v>
      </c>
    </row>
    <row r="540" spans="1:9" ht="15.75" customHeight="1" x14ac:dyDescent="0.25">
      <c r="B540" s="31" t="s">
        <v>252</v>
      </c>
      <c r="C540" s="34">
        <v>5</v>
      </c>
      <c r="D540" s="26">
        <f>D554+D556+D558+D560+D563</f>
        <v>781750</v>
      </c>
    </row>
    <row r="541" spans="1:9" ht="15.75" customHeight="1" x14ac:dyDescent="0.25">
      <c r="B541" s="31" t="s">
        <v>253</v>
      </c>
      <c r="C541" s="31" t="s">
        <v>256</v>
      </c>
      <c r="D541" s="31" t="s">
        <v>256</v>
      </c>
    </row>
    <row r="542" spans="1:9" ht="15.75" customHeight="1" x14ac:dyDescent="0.25">
      <c r="B542" s="31" t="s">
        <v>254</v>
      </c>
      <c r="C542" s="31" t="s">
        <v>256</v>
      </c>
      <c r="D542" s="31" t="s">
        <v>256</v>
      </c>
    </row>
    <row r="543" spans="1:9" ht="15.75" customHeight="1" x14ac:dyDescent="0.25">
      <c r="B543" s="35" t="s">
        <v>255</v>
      </c>
      <c r="C543" s="34">
        <f>C540+C538</f>
        <v>6</v>
      </c>
      <c r="D543" s="36">
        <f>D540+D538</f>
        <v>2134750</v>
      </c>
    </row>
    <row r="544" spans="1:9" ht="15.75" customHeight="1" x14ac:dyDescent="0.25">
      <c r="B544" s="38" t="s">
        <v>257</v>
      </c>
    </row>
    <row r="545" spans="1:9" ht="15.75" customHeight="1" x14ac:dyDescent="0.25">
      <c r="B545" s="38" t="s">
        <v>258</v>
      </c>
    </row>
    <row r="546" spans="1:9" ht="15.75" customHeight="1" x14ac:dyDescent="0.25"/>
    <row r="547" spans="1:9" ht="15.75" customHeight="1" x14ac:dyDescent="0.25">
      <c r="B547" s="37" t="s">
        <v>259</v>
      </c>
    </row>
    <row r="548" spans="1:9" ht="15.75" customHeight="1" x14ac:dyDescent="0.25">
      <c r="B548" s="37" t="s">
        <v>258</v>
      </c>
    </row>
    <row r="549" spans="1:9" ht="18.75" x14ac:dyDescent="0.3">
      <c r="A549" s="235" t="s">
        <v>223</v>
      </c>
      <c r="B549" s="235"/>
      <c r="C549" s="235"/>
      <c r="D549" s="235"/>
      <c r="E549" s="235"/>
      <c r="F549" s="235"/>
      <c r="G549" s="235"/>
      <c r="H549" s="235"/>
      <c r="I549" s="2" t="s">
        <v>8</v>
      </c>
    </row>
    <row r="550" spans="1:9" ht="18.75" x14ac:dyDescent="0.3">
      <c r="A550" s="235" t="s">
        <v>319</v>
      </c>
      <c r="B550" s="235"/>
      <c r="C550" s="235"/>
      <c r="D550" s="235"/>
      <c r="E550" s="235"/>
      <c r="F550" s="235"/>
      <c r="G550" s="235"/>
      <c r="H550" s="235"/>
      <c r="I550" s="1"/>
    </row>
    <row r="551" spans="1:9" ht="18.75" x14ac:dyDescent="0.3">
      <c r="A551" s="235" t="s">
        <v>224</v>
      </c>
      <c r="B551" s="235"/>
      <c r="C551" s="235"/>
      <c r="D551" s="235"/>
      <c r="E551" s="235"/>
      <c r="F551" s="235"/>
      <c r="G551" s="235"/>
      <c r="H551" s="235"/>
      <c r="I551" s="1"/>
    </row>
    <row r="552" spans="1:9" ht="18.75" x14ac:dyDescent="0.3">
      <c r="A552" s="284" t="s">
        <v>1</v>
      </c>
      <c r="B552" s="5" t="s">
        <v>2</v>
      </c>
      <c r="C552" s="5" t="s">
        <v>22</v>
      </c>
      <c r="D552" s="5" t="s">
        <v>10</v>
      </c>
      <c r="E552" s="5" t="s">
        <v>3</v>
      </c>
      <c r="F552" s="5" t="s">
        <v>4</v>
      </c>
      <c r="G552" s="5" t="s">
        <v>5</v>
      </c>
      <c r="H552" s="5" t="s">
        <v>6</v>
      </c>
      <c r="I552" s="7" t="s">
        <v>7</v>
      </c>
    </row>
    <row r="553" spans="1:9" ht="18.75" x14ac:dyDescent="0.3">
      <c r="A553" s="285"/>
      <c r="B553" s="40"/>
      <c r="C553" s="40" t="s">
        <v>23</v>
      </c>
      <c r="D553" s="40"/>
      <c r="E553" s="40"/>
      <c r="F553" s="40"/>
      <c r="G553" s="40" t="s">
        <v>9</v>
      </c>
      <c r="H553" s="40"/>
      <c r="I553" s="41" t="s">
        <v>11</v>
      </c>
    </row>
    <row r="554" spans="1:9" ht="19.5" x14ac:dyDescent="0.25">
      <c r="A554" s="178">
        <v>1</v>
      </c>
      <c r="B554" s="211" t="s">
        <v>663</v>
      </c>
      <c r="C554" s="239">
        <v>462000</v>
      </c>
      <c r="D554" s="61">
        <v>462000</v>
      </c>
      <c r="E554" s="56" t="s">
        <v>13</v>
      </c>
      <c r="F554" s="58" t="s">
        <v>507</v>
      </c>
      <c r="G554" s="58" t="s">
        <v>507</v>
      </c>
      <c r="H554" s="58" t="s">
        <v>271</v>
      </c>
      <c r="I554" s="68" t="s">
        <v>737</v>
      </c>
    </row>
    <row r="555" spans="1:9" ht="19.5" x14ac:dyDescent="0.25">
      <c r="A555" s="145"/>
      <c r="B555" s="212" t="s">
        <v>735</v>
      </c>
      <c r="C555" s="209"/>
      <c r="D555" s="62"/>
      <c r="E555" s="63"/>
      <c r="F555" s="63" t="s">
        <v>736</v>
      </c>
      <c r="G555" s="63" t="s">
        <v>736</v>
      </c>
      <c r="H555" s="45" t="s">
        <v>272</v>
      </c>
      <c r="I555" s="78" t="s">
        <v>738</v>
      </c>
    </row>
    <row r="556" spans="1:9" ht="21.75" x14ac:dyDescent="0.25">
      <c r="A556" s="178">
        <v>2</v>
      </c>
      <c r="B556" s="274" t="s">
        <v>734</v>
      </c>
      <c r="C556" s="203">
        <v>1800</v>
      </c>
      <c r="D556" s="67">
        <v>1800</v>
      </c>
      <c r="E556" s="225" t="s">
        <v>13</v>
      </c>
      <c r="F556" s="84" t="s">
        <v>739</v>
      </c>
      <c r="G556" s="204" t="s">
        <v>739</v>
      </c>
      <c r="H556" s="68" t="s">
        <v>271</v>
      </c>
      <c r="I556" s="68" t="s">
        <v>741</v>
      </c>
    </row>
    <row r="557" spans="1:9" ht="21.75" x14ac:dyDescent="0.25">
      <c r="A557" s="217"/>
      <c r="B557" s="233"/>
      <c r="C557" s="48"/>
      <c r="D557" s="62"/>
      <c r="E557" s="49"/>
      <c r="F557" s="63" t="s">
        <v>740</v>
      </c>
      <c r="G557" s="252" t="s">
        <v>740</v>
      </c>
      <c r="H557" s="69" t="s">
        <v>272</v>
      </c>
      <c r="I557" s="78" t="s">
        <v>742</v>
      </c>
    </row>
    <row r="558" spans="1:9" ht="21.75" x14ac:dyDescent="0.25">
      <c r="A558" s="178">
        <v>3</v>
      </c>
      <c r="B558" s="275" t="s">
        <v>734</v>
      </c>
      <c r="C558" s="67">
        <v>1800</v>
      </c>
      <c r="D558" s="203">
        <v>1800</v>
      </c>
      <c r="E558" s="84" t="s">
        <v>13</v>
      </c>
      <c r="F558" s="225" t="s">
        <v>739</v>
      </c>
      <c r="G558" s="84" t="s">
        <v>739</v>
      </c>
      <c r="H558" s="68" t="s">
        <v>271</v>
      </c>
      <c r="I558" s="68" t="s">
        <v>743</v>
      </c>
    </row>
    <row r="559" spans="1:9" ht="17.25" customHeight="1" x14ac:dyDescent="0.25">
      <c r="A559" s="217"/>
      <c r="B559" s="271"/>
      <c r="C559" s="44"/>
      <c r="D559" s="173"/>
      <c r="E559" s="64"/>
      <c r="F559" s="49" t="s">
        <v>740</v>
      </c>
      <c r="G559" s="63" t="s">
        <v>740</v>
      </c>
      <c r="H559" s="54" t="s">
        <v>272</v>
      </c>
      <c r="I559" s="76" t="s">
        <v>742</v>
      </c>
    </row>
    <row r="560" spans="1:9" ht="19.5" x14ac:dyDescent="0.25">
      <c r="A560" s="178">
        <v>4</v>
      </c>
      <c r="B560" s="211" t="s">
        <v>656</v>
      </c>
      <c r="C560" s="203">
        <v>278400</v>
      </c>
      <c r="D560" s="67">
        <v>278400</v>
      </c>
      <c r="E560" s="225" t="s">
        <v>13</v>
      </c>
      <c r="F560" s="86" t="s">
        <v>372</v>
      </c>
      <c r="G560" s="58" t="s">
        <v>372</v>
      </c>
      <c r="H560" s="177" t="s">
        <v>271</v>
      </c>
      <c r="I560" s="58" t="s">
        <v>747</v>
      </c>
    </row>
    <row r="561" spans="1:9" ht="19.5" x14ac:dyDescent="0.25">
      <c r="A561" s="145"/>
      <c r="B561" s="104" t="s">
        <v>744</v>
      </c>
      <c r="C561" s="48"/>
      <c r="D561" s="62"/>
      <c r="E561" s="49"/>
      <c r="F561" s="276" t="s">
        <v>746</v>
      </c>
      <c r="G561" s="63" t="s">
        <v>746</v>
      </c>
      <c r="H561" s="47" t="s">
        <v>272</v>
      </c>
      <c r="I561" s="277" t="s">
        <v>748</v>
      </c>
    </row>
    <row r="562" spans="1:9" ht="19.5" x14ac:dyDescent="0.25">
      <c r="A562" s="145"/>
      <c r="B562" s="104" t="s">
        <v>745</v>
      </c>
      <c r="C562" s="173"/>
      <c r="D562" s="44"/>
      <c r="E562" s="183"/>
      <c r="F562" s="201"/>
      <c r="G562" s="64"/>
      <c r="H562" s="184"/>
      <c r="I562" s="66"/>
    </row>
    <row r="563" spans="1:9" ht="19.5" x14ac:dyDescent="0.25">
      <c r="A563" s="178">
        <v>5</v>
      </c>
      <c r="B563" s="260" t="s">
        <v>749</v>
      </c>
      <c r="C563" s="209">
        <v>37750</v>
      </c>
      <c r="D563" s="62">
        <v>37750</v>
      </c>
      <c r="E563" s="63" t="s">
        <v>13</v>
      </c>
      <c r="F563" s="63" t="s">
        <v>750</v>
      </c>
      <c r="G563" s="63" t="s">
        <v>750</v>
      </c>
      <c r="H563" s="59" t="s">
        <v>271</v>
      </c>
      <c r="I563" s="54" t="s">
        <v>747</v>
      </c>
    </row>
    <row r="564" spans="1:9" ht="18" customHeight="1" x14ac:dyDescent="0.25">
      <c r="A564" s="217"/>
      <c r="B564" s="233"/>
      <c r="C564" s="243"/>
      <c r="D564" s="44"/>
      <c r="E564" s="64"/>
      <c r="F564" s="64" t="s">
        <v>751</v>
      </c>
      <c r="G564" s="64" t="s">
        <v>751</v>
      </c>
      <c r="H564" s="45" t="s">
        <v>272</v>
      </c>
      <c r="I564" s="78" t="s">
        <v>748</v>
      </c>
    </row>
    <row r="565" spans="1:9" ht="19.5" x14ac:dyDescent="0.25">
      <c r="A565" s="145">
        <v>6</v>
      </c>
      <c r="B565" s="222" t="s">
        <v>752</v>
      </c>
      <c r="C565" s="199">
        <v>1353000</v>
      </c>
      <c r="D565" s="67">
        <v>1353000</v>
      </c>
      <c r="E565" s="264" t="s">
        <v>229</v>
      </c>
      <c r="F565" s="84" t="s">
        <v>667</v>
      </c>
      <c r="G565" s="225" t="s">
        <v>667</v>
      </c>
      <c r="H565" s="58" t="s">
        <v>271</v>
      </c>
      <c r="I565" s="68" t="s">
        <v>757</v>
      </c>
    </row>
    <row r="566" spans="1:9" ht="19.5" x14ac:dyDescent="0.25">
      <c r="A566" s="145"/>
      <c r="B566" s="234" t="s">
        <v>753</v>
      </c>
      <c r="C566" s="176"/>
      <c r="D566" s="62"/>
      <c r="E566" s="49"/>
      <c r="F566" s="63" t="s">
        <v>755</v>
      </c>
      <c r="G566" s="49" t="s">
        <v>755</v>
      </c>
      <c r="H566" s="59" t="s">
        <v>272</v>
      </c>
      <c r="I566" s="76" t="s">
        <v>756</v>
      </c>
    </row>
    <row r="567" spans="1:9" x14ac:dyDescent="0.25">
      <c r="A567" s="217"/>
      <c r="B567" s="202" t="s">
        <v>754</v>
      </c>
      <c r="C567" s="229"/>
      <c r="D567" s="231"/>
      <c r="E567" s="103"/>
      <c r="F567" s="231"/>
      <c r="G567" s="103"/>
      <c r="H567" s="231"/>
      <c r="I567" s="220"/>
    </row>
    <row r="568" spans="1:9" x14ac:dyDescent="0.25">
      <c r="A568" s="57"/>
      <c r="B568" s="59"/>
      <c r="C568" s="62"/>
      <c r="D568" s="62"/>
      <c r="E568" s="63"/>
      <c r="F568" s="63"/>
      <c r="G568" s="63"/>
      <c r="H568" s="59"/>
      <c r="I568" s="53"/>
    </row>
    <row r="569" spans="1:9" x14ac:dyDescent="0.25">
      <c r="A569" s="57"/>
      <c r="B569" s="59"/>
      <c r="C569" s="62"/>
      <c r="D569" s="62"/>
      <c r="E569" s="63"/>
      <c r="F569" s="63"/>
      <c r="G569" s="63"/>
      <c r="H569" s="59"/>
      <c r="I569" s="53"/>
    </row>
    <row r="570" spans="1:9" x14ac:dyDescent="0.25">
      <c r="A570" s="57"/>
      <c r="B570" s="59"/>
      <c r="C570" s="62"/>
      <c r="D570" s="62"/>
      <c r="E570" s="63"/>
      <c r="F570" s="63"/>
      <c r="G570" s="63"/>
      <c r="H570" s="59"/>
      <c r="I570" s="53"/>
    </row>
    <row r="571" spans="1:9" x14ac:dyDescent="0.25">
      <c r="A571" s="57"/>
      <c r="B571" s="59"/>
      <c r="C571" s="62"/>
      <c r="D571" s="62"/>
      <c r="E571" s="63"/>
      <c r="F571" s="63"/>
      <c r="G571" s="63"/>
      <c r="H571" s="59"/>
      <c r="I571" s="53"/>
    </row>
    <row r="572" spans="1:9" x14ac:dyDescent="0.25">
      <c r="A572" s="57"/>
      <c r="B572" s="59"/>
      <c r="C572" s="62"/>
      <c r="D572" s="62"/>
      <c r="E572" s="63"/>
      <c r="F572" s="63"/>
      <c r="G572" s="63"/>
      <c r="H572" s="59"/>
      <c r="I572" s="53"/>
    </row>
    <row r="573" spans="1:9" x14ac:dyDescent="0.25">
      <c r="A573" s="57"/>
      <c r="B573" s="59"/>
      <c r="C573" s="62"/>
      <c r="D573" s="62"/>
      <c r="E573" s="63"/>
      <c r="F573" s="63"/>
      <c r="G573" s="63"/>
      <c r="H573" s="59"/>
      <c r="I573" s="53"/>
    </row>
    <row r="574" spans="1:9" x14ac:dyDescent="0.25">
      <c r="A574" s="57"/>
      <c r="B574" s="59"/>
      <c r="C574" s="62"/>
      <c r="D574" s="62"/>
      <c r="E574" s="63"/>
      <c r="F574" s="63"/>
      <c r="G574" s="63"/>
      <c r="H574" s="59"/>
      <c r="I574" s="53"/>
    </row>
    <row r="575" spans="1:9" x14ac:dyDescent="0.25">
      <c r="A575" s="57"/>
      <c r="B575" s="59"/>
      <c r="C575" s="62"/>
      <c r="D575" s="62"/>
      <c r="E575" s="63"/>
      <c r="F575" s="63"/>
      <c r="G575" s="63"/>
      <c r="H575" s="59"/>
      <c r="I575" s="53"/>
    </row>
    <row r="576" spans="1:9" x14ac:dyDescent="0.25">
      <c r="A576" s="57"/>
      <c r="B576" s="59"/>
      <c r="C576" s="62"/>
      <c r="D576" s="62"/>
      <c r="E576" s="63"/>
      <c r="F576" s="63"/>
      <c r="G576" s="63"/>
      <c r="H576" s="59"/>
      <c r="I576" s="53"/>
    </row>
    <row r="577" spans="1:9" x14ac:dyDescent="0.25">
      <c r="A577" s="57"/>
      <c r="B577" s="59"/>
      <c r="C577" s="62"/>
      <c r="D577" s="62"/>
      <c r="E577" s="63"/>
      <c r="F577" s="63"/>
      <c r="G577" s="63"/>
      <c r="H577" s="59"/>
      <c r="I577" s="53"/>
    </row>
    <row r="578" spans="1:9" x14ac:dyDescent="0.25">
      <c r="A578" s="57"/>
      <c r="B578" s="59"/>
      <c r="C578" s="62"/>
      <c r="D578" s="62"/>
      <c r="E578" s="63"/>
      <c r="F578" s="63"/>
      <c r="G578" s="63"/>
      <c r="H578" s="59"/>
      <c r="I578" s="53"/>
    </row>
    <row r="579" spans="1:9" x14ac:dyDescent="0.25">
      <c r="A579" s="57"/>
      <c r="B579" s="59"/>
      <c r="C579" s="62"/>
      <c r="D579" s="62"/>
      <c r="E579" s="63"/>
      <c r="F579" s="63"/>
      <c r="G579" s="63"/>
      <c r="H579" s="59"/>
      <c r="I579" s="53"/>
    </row>
    <row r="580" spans="1:9" x14ac:dyDescent="0.25">
      <c r="A580" s="57"/>
      <c r="B580" s="59"/>
      <c r="C580" s="62"/>
      <c r="D580" s="62"/>
      <c r="E580" s="63"/>
      <c r="F580" s="63"/>
      <c r="G580" s="63"/>
      <c r="H580" s="59"/>
      <c r="I580" s="53"/>
    </row>
    <row r="581" spans="1:9" x14ac:dyDescent="0.25">
      <c r="A581" s="57"/>
      <c r="B581" s="59"/>
      <c r="C581" s="62"/>
      <c r="D581" s="62"/>
      <c r="E581" s="63"/>
      <c r="F581" s="63"/>
      <c r="G581" s="63"/>
      <c r="H581" s="59"/>
      <c r="I581" s="53"/>
    </row>
    <row r="582" spans="1:9" x14ac:dyDescent="0.25">
      <c r="A582" s="57"/>
      <c r="B582" s="59"/>
      <c r="C582" s="62"/>
      <c r="D582" s="62"/>
      <c r="E582" s="63"/>
      <c r="F582" s="63"/>
      <c r="G582" s="63"/>
      <c r="H582" s="59"/>
      <c r="I582" s="53"/>
    </row>
    <row r="583" spans="1:9" x14ac:dyDescent="0.25">
      <c r="A583" s="57"/>
      <c r="B583" s="59"/>
      <c r="C583" s="62"/>
      <c r="D583" s="62"/>
      <c r="E583" s="63"/>
      <c r="F583" s="63"/>
      <c r="G583" s="63"/>
      <c r="H583" s="59"/>
      <c r="I583" s="53"/>
    </row>
    <row r="584" spans="1:9" x14ac:dyDescent="0.25">
      <c r="A584" s="57"/>
      <c r="B584" s="59"/>
      <c r="C584" s="62"/>
      <c r="D584" s="62"/>
      <c r="E584" s="63"/>
      <c r="F584" s="63"/>
      <c r="G584" s="63"/>
      <c r="H584" s="59"/>
      <c r="I584" s="53"/>
    </row>
    <row r="585" spans="1:9" x14ac:dyDescent="0.25">
      <c r="A585" s="57"/>
      <c r="B585" s="59"/>
      <c r="C585" s="62"/>
      <c r="D585" s="62"/>
      <c r="E585" s="63"/>
      <c r="F585" s="63"/>
      <c r="G585" s="63"/>
      <c r="H585" s="59"/>
      <c r="I585" s="53"/>
    </row>
    <row r="586" spans="1:9" x14ac:dyDescent="0.25">
      <c r="A586" s="57"/>
      <c r="B586" s="59"/>
      <c r="C586" s="62"/>
      <c r="D586" s="62"/>
      <c r="E586" s="63"/>
      <c r="F586" s="63"/>
      <c r="G586" s="63"/>
      <c r="H586" s="59"/>
      <c r="I586" s="53"/>
    </row>
    <row r="587" spans="1:9" x14ac:dyDescent="0.25">
      <c r="A587" s="57"/>
      <c r="B587" s="59"/>
      <c r="C587" s="62"/>
      <c r="D587" s="62"/>
      <c r="E587" s="63"/>
      <c r="F587" s="63"/>
      <c r="G587" s="63"/>
      <c r="H587" s="59"/>
      <c r="I587" s="53"/>
    </row>
    <row r="588" spans="1:9" x14ac:dyDescent="0.25">
      <c r="A588" s="57"/>
      <c r="B588" s="59"/>
      <c r="C588" s="62"/>
      <c r="D588" s="62"/>
      <c r="E588" s="63"/>
      <c r="F588" s="63"/>
      <c r="G588" s="63"/>
      <c r="H588" s="59"/>
      <c r="I588" s="53"/>
    </row>
    <row r="589" spans="1:9" x14ac:dyDescent="0.25">
      <c r="A589" s="57"/>
      <c r="B589" s="59"/>
      <c r="C589" s="62"/>
      <c r="D589" s="62"/>
      <c r="E589" s="63"/>
      <c r="F589" s="63"/>
      <c r="G589" s="63"/>
      <c r="H589" s="59"/>
      <c r="I589" s="53"/>
    </row>
    <row r="590" spans="1:9" x14ac:dyDescent="0.25">
      <c r="A590" s="57"/>
      <c r="B590" s="59"/>
      <c r="C590" s="62"/>
      <c r="D590" s="62"/>
      <c r="E590" s="63"/>
      <c r="F590" s="63"/>
      <c r="G590" s="63"/>
      <c r="H590" s="59"/>
      <c r="I590" s="53"/>
    </row>
    <row r="591" spans="1:9" x14ac:dyDescent="0.25">
      <c r="A591" s="57"/>
      <c r="B591" s="59"/>
      <c r="C591" s="62"/>
      <c r="D591" s="62"/>
      <c r="E591" s="63"/>
      <c r="F591" s="63"/>
      <c r="G591" s="63"/>
      <c r="H591" s="59"/>
      <c r="I591" s="53"/>
    </row>
    <row r="592" spans="1:9" x14ac:dyDescent="0.25">
      <c r="A592" s="57"/>
      <c r="B592" s="59"/>
      <c r="C592" s="62"/>
      <c r="D592" s="62"/>
      <c r="E592" s="63"/>
      <c r="F592" s="63"/>
      <c r="G592" s="63"/>
      <c r="H592" s="59"/>
      <c r="I592" s="53"/>
    </row>
    <row r="593" spans="1:9" x14ac:dyDescent="0.25">
      <c r="A593" s="57"/>
      <c r="B593" s="59"/>
      <c r="C593" s="62"/>
      <c r="D593" s="62"/>
      <c r="E593" s="63"/>
      <c r="F593" s="63"/>
      <c r="G593" s="63"/>
      <c r="H593" s="59"/>
      <c r="I593" s="53"/>
    </row>
    <row r="594" spans="1:9" x14ac:dyDescent="0.25">
      <c r="A594" s="57"/>
      <c r="B594" s="59"/>
      <c r="C594" s="62"/>
      <c r="D594" s="62"/>
      <c r="E594" s="63"/>
      <c r="F594" s="63"/>
      <c r="G594" s="63"/>
      <c r="H594" s="59"/>
      <c r="I594" s="53"/>
    </row>
    <row r="595" spans="1:9" x14ac:dyDescent="0.25">
      <c r="A595" s="57"/>
      <c r="B595" s="59"/>
      <c r="C595" s="62"/>
      <c r="D595" s="62"/>
      <c r="E595" s="63"/>
      <c r="F595" s="63"/>
      <c r="G595" s="63"/>
      <c r="H595" s="59"/>
      <c r="I595" s="53"/>
    </row>
    <row r="596" spans="1:9" x14ac:dyDescent="0.25">
      <c r="A596" s="57"/>
      <c r="B596" s="59"/>
      <c r="C596" s="62"/>
      <c r="D596" s="62"/>
      <c r="E596" s="63"/>
      <c r="F596" s="63"/>
      <c r="G596" s="63"/>
      <c r="H596" s="59"/>
      <c r="I596" s="53"/>
    </row>
    <row r="597" spans="1:9" x14ac:dyDescent="0.25">
      <c r="A597" s="57"/>
      <c r="B597" s="59"/>
      <c r="C597" s="62"/>
      <c r="D597" s="62"/>
      <c r="E597" s="63"/>
      <c r="F597" s="63"/>
      <c r="G597" s="63"/>
      <c r="H597" s="59"/>
      <c r="I597" s="53"/>
    </row>
    <row r="598" spans="1:9" x14ac:dyDescent="0.25">
      <c r="A598" s="57"/>
      <c r="B598" s="59"/>
      <c r="C598" s="62"/>
      <c r="D598" s="62"/>
      <c r="E598" s="63"/>
      <c r="F598" s="63"/>
      <c r="G598" s="63"/>
      <c r="H598" s="59"/>
      <c r="I598" s="53"/>
    </row>
    <row r="599" spans="1:9" x14ac:dyDescent="0.25">
      <c r="A599" s="57"/>
      <c r="B599" s="59"/>
      <c r="C599" s="62"/>
      <c r="D599" s="62"/>
      <c r="E599" s="63"/>
      <c r="F599" s="63"/>
      <c r="G599" s="63"/>
      <c r="H599" s="59"/>
      <c r="I599" s="53"/>
    </row>
    <row r="600" spans="1:9" x14ac:dyDescent="0.25">
      <c r="A600" s="57"/>
      <c r="B600" s="59"/>
      <c r="C600" s="62"/>
      <c r="D600" s="62"/>
      <c r="E600" s="63"/>
      <c r="F600" s="63"/>
      <c r="G600" s="63"/>
      <c r="H600" s="59"/>
      <c r="I600" s="53"/>
    </row>
    <row r="601" spans="1:9" x14ac:dyDescent="0.25">
      <c r="A601" s="57"/>
      <c r="B601" s="59"/>
      <c r="C601" s="62"/>
      <c r="D601" s="62"/>
      <c r="E601" s="63"/>
      <c r="F601" s="63"/>
      <c r="G601" s="63"/>
      <c r="H601" s="59"/>
      <c r="I601" s="53"/>
    </row>
    <row r="602" spans="1:9" x14ac:dyDescent="0.25">
      <c r="A602" s="57"/>
      <c r="B602" s="59"/>
      <c r="C602" s="62"/>
      <c r="D602" s="62"/>
      <c r="E602" s="63"/>
      <c r="F602" s="63"/>
      <c r="G602" s="63"/>
      <c r="H602" s="59"/>
      <c r="I602" s="53"/>
    </row>
    <row r="603" spans="1:9" x14ac:dyDescent="0.25">
      <c r="A603" s="57"/>
      <c r="B603" s="59"/>
      <c r="C603" s="62"/>
      <c r="D603" s="62"/>
      <c r="E603" s="63"/>
      <c r="F603" s="63"/>
      <c r="G603" s="63"/>
      <c r="H603" s="59"/>
      <c r="I603" s="53"/>
    </row>
    <row r="604" spans="1:9" ht="15.75" customHeight="1" x14ac:dyDescent="0.25">
      <c r="A604" s="236" t="s">
        <v>318</v>
      </c>
      <c r="B604" s="236"/>
      <c r="C604" s="236"/>
      <c r="D604" s="236"/>
    </row>
    <row r="605" spans="1:9" ht="15.75" customHeight="1" x14ac:dyDescent="0.25">
      <c r="A605" s="236" t="s">
        <v>269</v>
      </c>
      <c r="B605" s="236"/>
      <c r="C605" s="236"/>
      <c r="D605" s="236"/>
    </row>
    <row r="606" spans="1:9" ht="15.75" customHeight="1" x14ac:dyDescent="0.25">
      <c r="A606" s="283" t="s">
        <v>246</v>
      </c>
      <c r="B606" s="33"/>
    </row>
    <row r="607" spans="1:9" ht="15.75" customHeight="1" x14ac:dyDescent="0.25">
      <c r="B607" s="32" t="s">
        <v>247</v>
      </c>
      <c r="C607" s="32" t="s">
        <v>248</v>
      </c>
      <c r="D607" s="32" t="s">
        <v>249</v>
      </c>
    </row>
    <row r="608" spans="1:9" ht="15.75" customHeight="1" x14ac:dyDescent="0.25">
      <c r="B608" s="31" t="s">
        <v>250</v>
      </c>
      <c r="C608" s="34">
        <v>2</v>
      </c>
      <c r="D608" s="36">
        <f>C632+C638</f>
        <v>2968000</v>
      </c>
    </row>
    <row r="609" spans="1:9" ht="15.75" customHeight="1" x14ac:dyDescent="0.25">
      <c r="B609" s="31" t="s">
        <v>251</v>
      </c>
      <c r="C609" s="31" t="s">
        <v>256</v>
      </c>
      <c r="D609" s="31" t="s">
        <v>256</v>
      </c>
    </row>
    <row r="610" spans="1:9" ht="15.75" customHeight="1" x14ac:dyDescent="0.25">
      <c r="B610" s="31" t="s">
        <v>252</v>
      </c>
      <c r="C610" s="34">
        <v>4</v>
      </c>
      <c r="D610" s="26">
        <f>D624+D626+D630+D636</f>
        <v>614500</v>
      </c>
    </row>
    <row r="611" spans="1:9" ht="15.75" customHeight="1" x14ac:dyDescent="0.25">
      <c r="B611" s="31" t="s">
        <v>253</v>
      </c>
      <c r="C611" s="31" t="s">
        <v>256</v>
      </c>
      <c r="D611" s="31" t="s">
        <v>256</v>
      </c>
    </row>
    <row r="612" spans="1:9" ht="15.75" customHeight="1" x14ac:dyDescent="0.25">
      <c r="B612" s="31" t="s">
        <v>254</v>
      </c>
      <c r="C612" s="31" t="s">
        <v>256</v>
      </c>
      <c r="D612" s="31" t="s">
        <v>256</v>
      </c>
    </row>
    <row r="613" spans="1:9" ht="15.75" customHeight="1" x14ac:dyDescent="0.25">
      <c r="B613" s="35" t="s">
        <v>255</v>
      </c>
      <c r="C613" s="34">
        <f>C610</f>
        <v>4</v>
      </c>
      <c r="D613" s="36">
        <f>D610</f>
        <v>614500</v>
      </c>
    </row>
    <row r="614" spans="1:9" ht="15.75" customHeight="1" x14ac:dyDescent="0.25">
      <c r="B614" s="38" t="s">
        <v>257</v>
      </c>
    </row>
    <row r="615" spans="1:9" ht="15.75" customHeight="1" x14ac:dyDescent="0.25">
      <c r="B615" s="38" t="s">
        <v>258</v>
      </c>
    </row>
    <row r="616" spans="1:9" ht="5.25" customHeight="1" x14ac:dyDescent="0.25"/>
    <row r="617" spans="1:9" ht="15.75" customHeight="1" x14ac:dyDescent="0.25">
      <c r="B617" s="37" t="s">
        <v>259</v>
      </c>
    </row>
    <row r="618" spans="1:9" ht="15.75" customHeight="1" x14ac:dyDescent="0.25">
      <c r="B618" s="37" t="s">
        <v>258</v>
      </c>
    </row>
    <row r="619" spans="1:9" ht="18.75" x14ac:dyDescent="0.3">
      <c r="A619" s="235" t="s">
        <v>226</v>
      </c>
      <c r="B619" s="235"/>
      <c r="C619" s="235"/>
      <c r="D619" s="235"/>
      <c r="E619" s="235"/>
      <c r="F619" s="235"/>
      <c r="G619" s="235"/>
      <c r="H619" s="235"/>
      <c r="I619" s="2" t="s">
        <v>8</v>
      </c>
    </row>
    <row r="620" spans="1:9" ht="18.75" x14ac:dyDescent="0.3">
      <c r="A620" s="235" t="s">
        <v>683</v>
      </c>
      <c r="B620" s="235"/>
      <c r="C620" s="235"/>
      <c r="D620" s="235"/>
      <c r="E620" s="235"/>
      <c r="F620" s="235"/>
      <c r="G620" s="235"/>
      <c r="H620" s="235"/>
      <c r="I620" s="1"/>
    </row>
    <row r="621" spans="1:9" ht="18.75" x14ac:dyDescent="0.3">
      <c r="A621" s="235" t="s">
        <v>225</v>
      </c>
      <c r="B621" s="235"/>
      <c r="C621" s="235"/>
      <c r="D621" s="235"/>
      <c r="E621" s="235"/>
      <c r="F621" s="235"/>
      <c r="G621" s="235"/>
      <c r="H621" s="235"/>
      <c r="I621" s="1"/>
    </row>
    <row r="622" spans="1:9" ht="18.75" x14ac:dyDescent="0.3">
      <c r="A622" s="284" t="s">
        <v>1</v>
      </c>
      <c r="B622" s="5" t="s">
        <v>2</v>
      </c>
      <c r="C622" s="5" t="s">
        <v>22</v>
      </c>
      <c r="D622" s="5" t="s">
        <v>10</v>
      </c>
      <c r="E622" s="5" t="s">
        <v>3</v>
      </c>
      <c r="F622" s="5" t="s">
        <v>4</v>
      </c>
      <c r="G622" s="5" t="s">
        <v>5</v>
      </c>
      <c r="H622" s="5" t="s">
        <v>6</v>
      </c>
      <c r="I622" s="7" t="s">
        <v>7</v>
      </c>
    </row>
    <row r="623" spans="1:9" ht="18.75" x14ac:dyDescent="0.3">
      <c r="A623" s="285"/>
      <c r="B623" s="40"/>
      <c r="C623" s="40" t="s">
        <v>23</v>
      </c>
      <c r="D623" s="40"/>
      <c r="E623" s="40"/>
      <c r="F623" s="40"/>
      <c r="G623" s="40" t="s">
        <v>9</v>
      </c>
      <c r="H623" s="40"/>
      <c r="I623" s="41" t="s">
        <v>11</v>
      </c>
    </row>
    <row r="624" spans="1:9" ht="19.5" x14ac:dyDescent="0.25">
      <c r="A624" s="178">
        <v>1</v>
      </c>
      <c r="B624" s="211" t="s">
        <v>370</v>
      </c>
      <c r="C624" s="239">
        <v>460000</v>
      </c>
      <c r="D624" s="61">
        <v>460000</v>
      </c>
      <c r="E624" s="56" t="s">
        <v>13</v>
      </c>
      <c r="F624" s="58" t="s">
        <v>760</v>
      </c>
      <c r="G624" s="58" t="s">
        <v>760</v>
      </c>
      <c r="H624" s="58" t="s">
        <v>271</v>
      </c>
      <c r="I624" s="68" t="s">
        <v>762</v>
      </c>
    </row>
    <row r="625" spans="1:9" ht="19.5" x14ac:dyDescent="0.25">
      <c r="A625" s="145"/>
      <c r="B625" s="126" t="s">
        <v>759</v>
      </c>
      <c r="C625" s="209"/>
      <c r="D625" s="62"/>
      <c r="E625" s="63"/>
      <c r="F625" s="63" t="s">
        <v>761</v>
      </c>
      <c r="G625" s="63" t="s">
        <v>761</v>
      </c>
      <c r="H625" s="59" t="s">
        <v>272</v>
      </c>
      <c r="I625" s="76" t="s">
        <v>763</v>
      </c>
    </row>
    <row r="626" spans="1:9" ht="19.5" x14ac:dyDescent="0.25">
      <c r="A626" s="178">
        <v>2</v>
      </c>
      <c r="B626" s="104" t="s">
        <v>764</v>
      </c>
      <c r="C626" s="210">
        <v>84600</v>
      </c>
      <c r="D626" s="67">
        <v>84600</v>
      </c>
      <c r="E626" s="56" t="s">
        <v>13</v>
      </c>
      <c r="F626" s="58" t="s">
        <v>768</v>
      </c>
      <c r="G626" s="58" t="s">
        <v>768</v>
      </c>
      <c r="H626" s="58" t="s">
        <v>271</v>
      </c>
      <c r="I626" s="52" t="s">
        <v>770</v>
      </c>
    </row>
    <row r="627" spans="1:9" ht="19.5" x14ac:dyDescent="0.25">
      <c r="A627" s="145"/>
      <c r="B627" s="212" t="s">
        <v>765</v>
      </c>
      <c r="C627" s="209"/>
      <c r="D627" s="62"/>
      <c r="E627" s="57"/>
      <c r="F627" s="59" t="s">
        <v>769</v>
      </c>
      <c r="G627" s="59" t="s">
        <v>769</v>
      </c>
      <c r="H627" s="59"/>
      <c r="I627" s="74" t="s">
        <v>771</v>
      </c>
    </row>
    <row r="628" spans="1:9" ht="19.5" x14ac:dyDescent="0.25">
      <c r="A628" s="145"/>
      <c r="B628" s="212" t="s">
        <v>766</v>
      </c>
      <c r="C628" s="209"/>
      <c r="D628" s="62"/>
      <c r="E628" s="57"/>
      <c r="F628" s="59"/>
      <c r="G628" s="59"/>
      <c r="H628" s="59"/>
      <c r="I628" s="74"/>
    </row>
    <row r="629" spans="1:9" ht="19.5" x14ac:dyDescent="0.25">
      <c r="A629" s="145"/>
      <c r="B629" s="212" t="s">
        <v>767</v>
      </c>
      <c r="C629" s="62"/>
      <c r="D629" s="62"/>
      <c r="E629" s="57"/>
      <c r="F629" s="45"/>
      <c r="G629" s="45"/>
      <c r="H629" s="45"/>
      <c r="I629" s="213"/>
    </row>
    <row r="630" spans="1:9" ht="19.5" x14ac:dyDescent="0.25">
      <c r="A630" s="178">
        <v>3</v>
      </c>
      <c r="B630" s="211" t="s">
        <v>772</v>
      </c>
      <c r="C630" s="203">
        <v>46900</v>
      </c>
      <c r="D630" s="67">
        <v>46900</v>
      </c>
      <c r="E630" s="204" t="s">
        <v>13</v>
      </c>
      <c r="F630" s="68" t="s">
        <v>768</v>
      </c>
      <c r="G630" s="58" t="s">
        <v>768</v>
      </c>
      <c r="H630" s="15" t="s">
        <v>272</v>
      </c>
      <c r="I630" s="214" t="s">
        <v>782</v>
      </c>
    </row>
    <row r="631" spans="1:9" ht="19.5" x14ac:dyDescent="0.25">
      <c r="A631" s="145"/>
      <c r="B631" s="212" t="s">
        <v>773</v>
      </c>
      <c r="C631" s="48"/>
      <c r="D631" s="62"/>
      <c r="E631" s="256"/>
      <c r="F631" s="47" t="s">
        <v>774</v>
      </c>
      <c r="G631" s="58" t="s">
        <v>774</v>
      </c>
      <c r="H631" s="68" t="s">
        <v>271</v>
      </c>
      <c r="I631" s="52" t="s">
        <v>783</v>
      </c>
    </row>
    <row r="632" spans="1:9" ht="19.5" x14ac:dyDescent="0.25">
      <c r="A632" s="178">
        <v>4</v>
      </c>
      <c r="B632" s="222" t="s">
        <v>775</v>
      </c>
      <c r="C632" s="67">
        <v>1288000</v>
      </c>
      <c r="D632" s="210">
        <v>1288000</v>
      </c>
      <c r="E632" s="264" t="s">
        <v>229</v>
      </c>
      <c r="F632" s="179" t="s">
        <v>778</v>
      </c>
      <c r="G632" s="84" t="s">
        <v>778</v>
      </c>
      <c r="H632" s="177" t="s">
        <v>272</v>
      </c>
      <c r="I632" s="232" t="s">
        <v>784</v>
      </c>
    </row>
    <row r="633" spans="1:9" ht="19.5" x14ac:dyDescent="0.25">
      <c r="A633" s="145"/>
      <c r="B633" s="234" t="s">
        <v>776</v>
      </c>
      <c r="C633" s="80"/>
      <c r="D633" s="281"/>
      <c r="E633" s="256"/>
      <c r="F633" s="279" t="s">
        <v>779</v>
      </c>
      <c r="G633" s="80" t="s">
        <v>779</v>
      </c>
      <c r="H633" s="47" t="s">
        <v>271</v>
      </c>
      <c r="I633" s="30" t="s">
        <v>785</v>
      </c>
    </row>
    <row r="634" spans="1:9" ht="19.5" x14ac:dyDescent="0.25">
      <c r="A634" s="145"/>
      <c r="B634" s="234" t="s">
        <v>777</v>
      </c>
      <c r="C634" s="62"/>
      <c r="D634" s="209"/>
      <c r="E634" s="252"/>
      <c r="F634" s="279"/>
      <c r="G634" s="80"/>
      <c r="H634" s="47"/>
      <c r="I634" s="65"/>
    </row>
    <row r="635" spans="1:9" ht="19.5" x14ac:dyDescent="0.25">
      <c r="A635" s="145"/>
      <c r="B635" s="234" t="s">
        <v>319</v>
      </c>
      <c r="C635" s="62"/>
      <c r="D635" s="209"/>
      <c r="E635" s="256"/>
      <c r="F635" s="282"/>
      <c r="G635" s="59"/>
      <c r="H635" s="47"/>
      <c r="I635" s="30"/>
    </row>
    <row r="636" spans="1:9" ht="21.75" x14ac:dyDescent="0.25">
      <c r="A636" s="178">
        <v>5</v>
      </c>
      <c r="B636" s="274" t="s">
        <v>758</v>
      </c>
      <c r="C636" s="203">
        <v>23000</v>
      </c>
      <c r="D636" s="67">
        <v>23000</v>
      </c>
      <c r="E636" s="264" t="s">
        <v>13</v>
      </c>
      <c r="F636" s="84" t="s">
        <v>780</v>
      </c>
      <c r="G636" s="225" t="s">
        <v>778</v>
      </c>
      <c r="H636" s="58" t="s">
        <v>272</v>
      </c>
      <c r="I636" s="226" t="s">
        <v>786</v>
      </c>
    </row>
    <row r="637" spans="1:9" ht="21.75" x14ac:dyDescent="0.25">
      <c r="A637" s="145"/>
      <c r="B637" s="233"/>
      <c r="C637" s="48"/>
      <c r="D637" s="62"/>
      <c r="E637" s="46"/>
      <c r="F637" s="80" t="s">
        <v>781</v>
      </c>
      <c r="G637" s="79" t="s">
        <v>781</v>
      </c>
      <c r="H637" s="59" t="s">
        <v>271</v>
      </c>
      <c r="I637" s="74" t="s">
        <v>787</v>
      </c>
    </row>
    <row r="638" spans="1:9" ht="19.5" x14ac:dyDescent="0.25">
      <c r="A638" s="178">
        <v>6</v>
      </c>
      <c r="B638" s="211" t="s">
        <v>788</v>
      </c>
      <c r="C638" s="203">
        <v>1680000</v>
      </c>
      <c r="D638" s="67">
        <v>1680000</v>
      </c>
      <c r="E638" s="264" t="s">
        <v>229</v>
      </c>
      <c r="F638" s="58" t="s">
        <v>75</v>
      </c>
      <c r="G638" s="177" t="s">
        <v>75</v>
      </c>
      <c r="H638" s="58" t="s">
        <v>272</v>
      </c>
      <c r="I638" s="226" t="s">
        <v>792</v>
      </c>
    </row>
    <row r="639" spans="1:9" ht="19.5" x14ac:dyDescent="0.25">
      <c r="A639" s="145"/>
      <c r="B639" s="104" t="s">
        <v>789</v>
      </c>
      <c r="C639" s="48"/>
      <c r="D639" s="62"/>
      <c r="E639" s="49"/>
      <c r="F639" s="80" t="s">
        <v>791</v>
      </c>
      <c r="G639" s="79" t="s">
        <v>791</v>
      </c>
      <c r="H639" s="59" t="s">
        <v>271</v>
      </c>
      <c r="I639" s="53" t="s">
        <v>227</v>
      </c>
    </row>
    <row r="640" spans="1:9" ht="19.5" x14ac:dyDescent="0.25">
      <c r="A640" s="217"/>
      <c r="B640" s="221" t="s">
        <v>790</v>
      </c>
      <c r="C640" s="173"/>
      <c r="D640" s="44"/>
      <c r="E640" s="183"/>
      <c r="F640" s="45"/>
      <c r="G640" s="184"/>
      <c r="H640" s="45"/>
      <c r="I640" s="55"/>
    </row>
    <row r="641" spans="1:9" x14ac:dyDescent="0.25">
      <c r="A641" s="46"/>
      <c r="B641" s="47"/>
      <c r="C641" s="48"/>
      <c r="D641" s="48"/>
      <c r="E641" s="49"/>
      <c r="F641" s="49"/>
      <c r="G641" s="49"/>
      <c r="H641" s="47"/>
      <c r="I641" s="50"/>
    </row>
    <row r="642" spans="1:9" x14ac:dyDescent="0.25">
      <c r="A642" s="46"/>
      <c r="B642" s="47"/>
      <c r="C642" s="48"/>
      <c r="D642" s="48"/>
      <c r="E642" s="49"/>
      <c r="F642" s="49"/>
      <c r="G642" s="49"/>
      <c r="H642" s="47"/>
      <c r="I642" s="50"/>
    </row>
    <row r="643" spans="1:9" x14ac:dyDescent="0.25">
      <c r="A643" s="46"/>
      <c r="B643" s="47"/>
      <c r="C643" s="48"/>
      <c r="D643" s="48"/>
      <c r="E643" s="49"/>
      <c r="F643" s="49"/>
      <c r="G643" s="49"/>
      <c r="H643" s="47"/>
      <c r="I643" s="50"/>
    </row>
    <row r="644" spans="1:9" x14ac:dyDescent="0.25">
      <c r="A644" s="46"/>
      <c r="B644" s="47"/>
      <c r="C644" s="48"/>
      <c r="D644" s="48"/>
      <c r="E644" s="49"/>
      <c r="F644" s="49"/>
      <c r="G644" s="49"/>
      <c r="H644" s="47"/>
      <c r="I644" s="50"/>
    </row>
    <row r="645" spans="1:9" x14ac:dyDescent="0.25">
      <c r="A645" s="46"/>
      <c r="B645" s="47"/>
      <c r="C645" s="48"/>
      <c r="D645" s="48"/>
      <c r="E645" s="49"/>
      <c r="F645" s="49"/>
      <c r="G645" s="49"/>
      <c r="H645" s="47"/>
      <c r="I645" s="50"/>
    </row>
    <row r="646" spans="1:9" x14ac:dyDescent="0.25">
      <c r="A646" s="46"/>
      <c r="B646" s="47"/>
      <c r="C646" s="48"/>
      <c r="D646" s="48"/>
      <c r="E646" s="49"/>
      <c r="F646" s="49"/>
      <c r="G646" s="49"/>
      <c r="H646" s="47"/>
      <c r="I646" s="50"/>
    </row>
    <row r="647" spans="1:9" x14ac:dyDescent="0.25">
      <c r="A647" s="46"/>
      <c r="B647" s="47"/>
      <c r="C647" s="48"/>
      <c r="D647" s="48"/>
      <c r="E647" s="49"/>
      <c r="F647" s="49"/>
      <c r="G647" s="49"/>
      <c r="H647" s="47"/>
      <c r="I647" s="50"/>
    </row>
    <row r="648" spans="1:9" x14ac:dyDescent="0.25">
      <c r="A648" s="46"/>
      <c r="B648" s="47"/>
      <c r="C648" s="48"/>
      <c r="D648" s="48"/>
      <c r="E648" s="49"/>
      <c r="F648" s="49"/>
      <c r="G648" s="49"/>
      <c r="H648" s="47"/>
      <c r="I648" s="50"/>
    </row>
    <row r="649" spans="1:9" x14ac:dyDescent="0.25">
      <c r="A649" s="46"/>
      <c r="B649" s="47"/>
      <c r="C649" s="48"/>
      <c r="D649" s="48"/>
      <c r="E649" s="49"/>
      <c r="F649" s="49"/>
      <c r="G649" s="49"/>
      <c r="H649" s="47"/>
      <c r="I649" s="50"/>
    </row>
    <row r="650" spans="1:9" x14ac:dyDescent="0.25">
      <c r="A650" s="46"/>
      <c r="B650" s="47"/>
      <c r="C650" s="48"/>
      <c r="D650" s="48"/>
      <c r="E650" s="49"/>
      <c r="F650" s="49"/>
      <c r="G650" s="49"/>
      <c r="H650" s="47"/>
      <c r="I650" s="50"/>
    </row>
    <row r="651" spans="1:9" x14ac:dyDescent="0.25">
      <c r="A651" s="46"/>
      <c r="B651" s="47"/>
      <c r="C651" s="48"/>
      <c r="D651" s="48"/>
      <c r="E651" s="49"/>
      <c r="F651" s="49"/>
      <c r="G651" s="49"/>
      <c r="H651" s="47"/>
      <c r="I651" s="50"/>
    </row>
    <row r="652" spans="1:9" x14ac:dyDescent="0.25">
      <c r="A652" s="46"/>
      <c r="B652" s="47"/>
      <c r="C652" s="48"/>
      <c r="D652" s="48"/>
      <c r="E652" s="49"/>
      <c r="F652" s="49"/>
      <c r="G652" s="49"/>
      <c r="H652" s="47"/>
      <c r="I652" s="50"/>
    </row>
    <row r="653" spans="1:9" x14ac:dyDescent="0.25">
      <c r="A653" s="46"/>
      <c r="B653" s="47"/>
      <c r="C653" s="48"/>
      <c r="D653" s="48"/>
      <c r="E653" s="49"/>
      <c r="F653" s="49"/>
      <c r="G653" s="49"/>
      <c r="H653" s="47"/>
      <c r="I653" s="50"/>
    </row>
    <row r="654" spans="1:9" x14ac:dyDescent="0.25">
      <c r="A654" s="46"/>
      <c r="B654" s="47"/>
      <c r="C654" s="48"/>
      <c r="D654" s="48"/>
      <c r="E654" s="49"/>
      <c r="F654" s="49"/>
      <c r="G654" s="49"/>
      <c r="H654" s="47"/>
      <c r="I654" s="50"/>
    </row>
    <row r="655" spans="1:9" x14ac:dyDescent="0.25">
      <c r="A655" s="46"/>
      <c r="B655" s="47"/>
      <c r="C655" s="48"/>
      <c r="D655" s="48"/>
      <c r="E655" s="49"/>
      <c r="F655" s="49"/>
      <c r="G655" s="49"/>
      <c r="H655" s="47"/>
      <c r="I655" s="50"/>
    </row>
    <row r="656" spans="1:9" x14ac:dyDescent="0.25">
      <c r="A656" s="46"/>
      <c r="B656" s="47"/>
      <c r="C656" s="48"/>
      <c r="D656" s="48"/>
      <c r="E656" s="49"/>
      <c r="F656" s="49"/>
      <c r="G656" s="49"/>
      <c r="H656" s="47"/>
      <c r="I656" s="50"/>
    </row>
    <row r="657" spans="1:9" x14ac:dyDescent="0.25">
      <c r="A657" s="46"/>
      <c r="B657" s="47"/>
      <c r="C657" s="48"/>
      <c r="D657" s="48"/>
      <c r="E657" s="49"/>
      <c r="F657" s="49"/>
      <c r="G657" s="49"/>
      <c r="H657" s="47"/>
      <c r="I657" s="50"/>
    </row>
    <row r="658" spans="1:9" x14ac:dyDescent="0.25">
      <c r="A658" s="46"/>
      <c r="B658" s="47"/>
      <c r="C658" s="48"/>
      <c r="D658" s="48"/>
      <c r="E658" s="49"/>
      <c r="F658" s="49"/>
      <c r="G658" s="49"/>
      <c r="H658" s="47"/>
      <c r="I658" s="50"/>
    </row>
    <row r="659" spans="1:9" x14ac:dyDescent="0.25">
      <c r="A659" s="46"/>
      <c r="B659" s="47"/>
      <c r="C659" s="48"/>
      <c r="D659" s="48"/>
      <c r="E659" s="49"/>
      <c r="F659" s="49"/>
      <c r="G659" s="49"/>
      <c r="H659" s="47"/>
      <c r="I659" s="50"/>
    </row>
    <row r="660" spans="1:9" x14ac:dyDescent="0.25">
      <c r="A660" s="46"/>
      <c r="B660" s="47"/>
      <c r="C660" s="48"/>
      <c r="D660" s="48"/>
      <c r="E660" s="49"/>
      <c r="F660" s="49"/>
      <c r="G660" s="49"/>
      <c r="H660" s="47"/>
      <c r="I660" s="50"/>
    </row>
    <row r="661" spans="1:9" x14ac:dyDescent="0.25">
      <c r="A661" s="46"/>
      <c r="B661" s="47"/>
      <c r="C661" s="48"/>
      <c r="D661" s="48"/>
      <c r="E661" s="49"/>
      <c r="F661" s="49"/>
      <c r="G661" s="49"/>
      <c r="H661" s="47"/>
      <c r="I661" s="50"/>
    </row>
    <row r="662" spans="1:9" x14ac:dyDescent="0.25">
      <c r="A662" s="46"/>
      <c r="B662" s="47"/>
      <c r="C662" s="48"/>
      <c r="D662" s="48"/>
      <c r="E662" s="49"/>
      <c r="F662" s="49"/>
      <c r="G662" s="49"/>
      <c r="H662" s="47"/>
      <c r="I662" s="50"/>
    </row>
    <row r="663" spans="1:9" x14ac:dyDescent="0.25">
      <c r="A663" s="46"/>
      <c r="B663" s="47"/>
      <c r="C663" s="48"/>
      <c r="D663" s="48"/>
      <c r="E663" s="49"/>
      <c r="F663" s="49"/>
      <c r="G663" s="49"/>
      <c r="H663" s="47"/>
      <c r="I663" s="50"/>
    </row>
    <row r="664" spans="1:9" x14ac:dyDescent="0.25">
      <c r="A664" s="46"/>
      <c r="B664" s="47"/>
      <c r="C664" s="48"/>
      <c r="D664" s="48"/>
      <c r="E664" s="49"/>
      <c r="F664" s="49"/>
      <c r="G664" s="49"/>
      <c r="H664" s="47"/>
      <c r="I664" s="50"/>
    </row>
    <row r="665" spans="1:9" x14ac:dyDescent="0.25">
      <c r="A665" s="46"/>
      <c r="B665" s="47"/>
      <c r="C665" s="48"/>
      <c r="D665" s="48"/>
      <c r="E665" s="49"/>
      <c r="F665" s="49"/>
      <c r="G665" s="49"/>
      <c r="H665" s="47"/>
      <c r="I665" s="50"/>
    </row>
    <row r="666" spans="1:9" x14ac:dyDescent="0.25">
      <c r="A666" s="46"/>
      <c r="B666" s="47"/>
      <c r="C666" s="48"/>
      <c r="D666" s="48"/>
      <c r="E666" s="49"/>
      <c r="F666" s="49"/>
      <c r="G666" s="49"/>
      <c r="H666" s="47"/>
      <c r="I666" s="50"/>
    </row>
    <row r="667" spans="1:9" x14ac:dyDescent="0.25">
      <c r="A667" s="46"/>
      <c r="B667" s="47"/>
      <c r="C667" s="48"/>
      <c r="D667" s="48"/>
      <c r="E667" s="49"/>
      <c r="F667" s="49"/>
      <c r="G667" s="49"/>
      <c r="H667" s="47"/>
      <c r="I667" s="50"/>
    </row>
    <row r="668" spans="1:9" x14ac:dyDescent="0.25">
      <c r="A668" s="46"/>
      <c r="B668" s="47"/>
      <c r="C668" s="48"/>
      <c r="D668" s="48"/>
      <c r="E668" s="49"/>
      <c r="F668" s="49"/>
      <c r="G668" s="49"/>
      <c r="H668" s="47"/>
      <c r="I668" s="50"/>
    </row>
    <row r="669" spans="1:9" x14ac:dyDescent="0.25">
      <c r="A669" s="46"/>
      <c r="B669" s="47"/>
      <c r="C669" s="48"/>
      <c r="D669" s="48"/>
      <c r="E669" s="49"/>
      <c r="F669" s="49"/>
      <c r="G669" s="49"/>
      <c r="H669" s="47"/>
      <c r="I669" s="50"/>
    </row>
    <row r="670" spans="1:9" x14ac:dyDescent="0.25">
      <c r="A670" s="46"/>
      <c r="B670" s="47"/>
      <c r="C670" s="48"/>
      <c r="D670" s="48"/>
      <c r="E670" s="49"/>
      <c r="F670" s="49"/>
      <c r="G670" s="49"/>
      <c r="H670" s="47"/>
      <c r="I670" s="50"/>
    </row>
    <row r="671" spans="1:9" x14ac:dyDescent="0.25">
      <c r="A671" s="46"/>
      <c r="B671" s="47"/>
      <c r="C671" s="48"/>
      <c r="D671" s="48"/>
      <c r="E671" s="49"/>
      <c r="F671" s="49"/>
      <c r="G671" s="49"/>
      <c r="H671" s="47"/>
      <c r="I671" s="50"/>
    </row>
    <row r="672" spans="1:9" x14ac:dyDescent="0.25">
      <c r="A672" s="46"/>
      <c r="B672" s="47"/>
      <c r="C672" s="48"/>
      <c r="D672" s="48"/>
      <c r="E672" s="49"/>
      <c r="F672" s="49"/>
      <c r="G672" s="49"/>
      <c r="H672" s="47"/>
      <c r="I672" s="50"/>
    </row>
    <row r="673" spans="1:9" x14ac:dyDescent="0.25">
      <c r="A673" s="46"/>
      <c r="B673" s="47"/>
      <c r="C673" s="48"/>
      <c r="D673" s="48"/>
      <c r="E673" s="49"/>
      <c r="F673" s="49"/>
      <c r="G673" s="49"/>
      <c r="H673" s="47"/>
      <c r="I673" s="50"/>
    </row>
    <row r="674" spans="1:9" ht="15.75" x14ac:dyDescent="0.25">
      <c r="A674" s="236" t="s">
        <v>682</v>
      </c>
      <c r="B674" s="236"/>
      <c r="C674" s="236"/>
      <c r="D674" s="236"/>
    </row>
    <row r="675" spans="1:9" ht="15.75" customHeight="1" x14ac:dyDescent="0.25">
      <c r="A675" s="236" t="s">
        <v>270</v>
      </c>
      <c r="B675" s="236"/>
      <c r="C675" s="236"/>
      <c r="D675" s="236"/>
    </row>
    <row r="676" spans="1:9" ht="15.75" customHeight="1" x14ac:dyDescent="0.25">
      <c r="A676" s="283" t="s">
        <v>246</v>
      </c>
      <c r="B676" s="33"/>
    </row>
    <row r="677" spans="1:9" ht="15.75" customHeight="1" x14ac:dyDescent="0.25"/>
    <row r="678" spans="1:9" ht="15.75" customHeight="1" x14ac:dyDescent="0.25">
      <c r="B678" s="32" t="s">
        <v>247</v>
      </c>
      <c r="C678" s="32" t="s">
        <v>248</v>
      </c>
      <c r="D678" s="32" t="s">
        <v>249</v>
      </c>
    </row>
    <row r="679" spans="1:9" ht="15.75" customHeight="1" x14ac:dyDescent="0.25">
      <c r="B679" s="31" t="s">
        <v>250</v>
      </c>
      <c r="C679" s="31" t="s">
        <v>256</v>
      </c>
      <c r="D679" s="31" t="s">
        <v>256</v>
      </c>
    </row>
    <row r="680" spans="1:9" ht="15.75" customHeight="1" x14ac:dyDescent="0.25">
      <c r="B680" s="31" t="s">
        <v>251</v>
      </c>
      <c r="C680" s="31" t="s">
        <v>256</v>
      </c>
      <c r="D680" s="31" t="s">
        <v>256</v>
      </c>
    </row>
    <row r="681" spans="1:9" ht="15.75" customHeight="1" x14ac:dyDescent="0.25">
      <c r="B681" s="31" t="s">
        <v>252</v>
      </c>
      <c r="C681" s="34">
        <v>37</v>
      </c>
      <c r="D681" s="26">
        <f>D695+D697+D701+D703+D706+D708+D710+D712+D714+D716+D718+D720+D722+D724+D726+D728+D730+D732+D734+D738+D746+D755+D757+D761+D763+D765+D767+D769+D771+D777+D779+D781+D783+D785+D787+D793+D795</f>
        <v>1919011</v>
      </c>
    </row>
    <row r="682" spans="1:9" ht="15.75" customHeight="1" x14ac:dyDescent="0.25">
      <c r="B682" s="31" t="s">
        <v>253</v>
      </c>
      <c r="C682" s="31" t="s">
        <v>256</v>
      </c>
      <c r="D682" s="31" t="s">
        <v>256</v>
      </c>
    </row>
    <row r="683" spans="1:9" ht="15.75" customHeight="1" x14ac:dyDescent="0.25">
      <c r="B683" s="31" t="s">
        <v>254</v>
      </c>
      <c r="C683" s="31" t="s">
        <v>256</v>
      </c>
      <c r="D683" s="31" t="s">
        <v>256</v>
      </c>
    </row>
    <row r="684" spans="1:9" ht="15.75" customHeight="1" x14ac:dyDescent="0.25">
      <c r="B684" s="35" t="s">
        <v>255</v>
      </c>
      <c r="C684" s="34">
        <f>C681</f>
        <v>37</v>
      </c>
      <c r="D684" s="36">
        <f>D681</f>
        <v>1919011</v>
      </c>
    </row>
    <row r="685" spans="1:9" ht="15.75" customHeight="1" x14ac:dyDescent="0.25">
      <c r="B685" s="38" t="s">
        <v>257</v>
      </c>
    </row>
    <row r="686" spans="1:9" ht="15.75" customHeight="1" x14ac:dyDescent="0.25">
      <c r="B686" s="38" t="s">
        <v>258</v>
      </c>
    </row>
    <row r="687" spans="1:9" ht="15.75" customHeight="1" x14ac:dyDescent="0.25"/>
    <row r="688" spans="1:9" ht="15.75" customHeight="1" x14ac:dyDescent="0.25">
      <c r="B688" s="37" t="s">
        <v>259</v>
      </c>
    </row>
    <row r="689" spans="1:9" ht="15.75" customHeight="1" x14ac:dyDescent="0.25">
      <c r="B689" s="37" t="s">
        <v>258</v>
      </c>
    </row>
    <row r="690" spans="1:9" ht="15.75" customHeight="1" x14ac:dyDescent="0.3">
      <c r="A690" s="235" t="s">
        <v>198</v>
      </c>
      <c r="B690" s="235"/>
      <c r="C690" s="235"/>
      <c r="D690" s="235"/>
      <c r="E690" s="235"/>
      <c r="F690" s="235"/>
      <c r="G690" s="235"/>
      <c r="H690" s="235"/>
      <c r="I690" s="2" t="s">
        <v>8</v>
      </c>
    </row>
    <row r="691" spans="1:9" ht="18.75" x14ac:dyDescent="0.3">
      <c r="A691" s="235" t="s">
        <v>319</v>
      </c>
      <c r="B691" s="235"/>
      <c r="C691" s="235"/>
      <c r="D691" s="235"/>
      <c r="E691" s="235"/>
      <c r="F691" s="235"/>
      <c r="G691" s="235"/>
      <c r="H691" s="235"/>
      <c r="I691" s="1"/>
    </row>
    <row r="692" spans="1:9" ht="18.75" x14ac:dyDescent="0.3">
      <c r="A692" s="235" t="s">
        <v>196</v>
      </c>
      <c r="B692" s="235"/>
      <c r="C692" s="235"/>
      <c r="D692" s="235"/>
      <c r="E692" s="235"/>
      <c r="F692" s="235"/>
      <c r="G692" s="235"/>
      <c r="H692" s="235"/>
      <c r="I692" s="1"/>
    </row>
    <row r="693" spans="1:9" ht="18.75" x14ac:dyDescent="0.3">
      <c r="A693" s="284" t="s">
        <v>1</v>
      </c>
      <c r="B693" s="5" t="s">
        <v>2</v>
      </c>
      <c r="C693" s="5" t="s">
        <v>22</v>
      </c>
      <c r="D693" s="5" t="s">
        <v>10</v>
      </c>
      <c r="E693" s="5" t="s">
        <v>3</v>
      </c>
      <c r="F693" s="5" t="s">
        <v>4</v>
      </c>
      <c r="G693" s="5" t="s">
        <v>5</v>
      </c>
      <c r="H693" s="5" t="s">
        <v>6</v>
      </c>
      <c r="I693" s="7" t="s">
        <v>7</v>
      </c>
    </row>
    <row r="694" spans="1:9" ht="18.75" x14ac:dyDescent="0.3">
      <c r="A694" s="285"/>
      <c r="B694" s="40"/>
      <c r="C694" s="40" t="s">
        <v>23</v>
      </c>
      <c r="D694" s="40"/>
      <c r="E694" s="40"/>
      <c r="F694" s="40"/>
      <c r="G694" s="40" t="s">
        <v>9</v>
      </c>
      <c r="H694" s="40"/>
      <c r="I694" s="41" t="s">
        <v>11</v>
      </c>
    </row>
    <row r="695" spans="1:9" ht="19.5" x14ac:dyDescent="0.25">
      <c r="A695" s="56">
        <v>1</v>
      </c>
      <c r="B695" s="211" t="s">
        <v>766</v>
      </c>
      <c r="C695" s="239">
        <v>27900</v>
      </c>
      <c r="D695" s="61">
        <v>27900</v>
      </c>
      <c r="E695" s="56" t="s">
        <v>13</v>
      </c>
      <c r="F695" s="58" t="s">
        <v>557</v>
      </c>
      <c r="G695" s="58" t="s">
        <v>557</v>
      </c>
      <c r="H695" s="58" t="s">
        <v>271</v>
      </c>
      <c r="I695" s="52" t="s">
        <v>807</v>
      </c>
    </row>
    <row r="696" spans="1:9" ht="19.5" x14ac:dyDescent="0.25">
      <c r="A696" s="42"/>
      <c r="B696" s="221" t="s">
        <v>805</v>
      </c>
      <c r="C696" s="240"/>
      <c r="D696" s="150"/>
      <c r="E696" s="42"/>
      <c r="F696" s="64" t="s">
        <v>806</v>
      </c>
      <c r="G696" s="64" t="s">
        <v>815</v>
      </c>
      <c r="H696" s="59" t="s">
        <v>272</v>
      </c>
      <c r="I696" s="55" t="s">
        <v>808</v>
      </c>
    </row>
    <row r="697" spans="1:9" ht="19.5" x14ac:dyDescent="0.25">
      <c r="A697" s="145">
        <v>2</v>
      </c>
      <c r="B697" s="104" t="s">
        <v>809</v>
      </c>
      <c r="C697" s="209">
        <v>100500</v>
      </c>
      <c r="D697" s="62">
        <v>100500</v>
      </c>
      <c r="E697" s="63" t="s">
        <v>13</v>
      </c>
      <c r="F697" s="63" t="s">
        <v>346</v>
      </c>
      <c r="G697" s="276" t="s">
        <v>346</v>
      </c>
      <c r="H697" s="58" t="s">
        <v>271</v>
      </c>
      <c r="I697" s="76" t="s">
        <v>816</v>
      </c>
    </row>
    <row r="698" spans="1:9" ht="19.5" x14ac:dyDescent="0.25">
      <c r="A698" s="145"/>
      <c r="B698" s="104" t="s">
        <v>810</v>
      </c>
      <c r="C698" s="209"/>
      <c r="D698" s="62"/>
      <c r="E698" s="63"/>
      <c r="F698" s="63" t="s">
        <v>813</v>
      </c>
      <c r="G698" s="276" t="s">
        <v>814</v>
      </c>
      <c r="H698" s="59" t="s">
        <v>272</v>
      </c>
      <c r="I698" s="76" t="s">
        <v>124</v>
      </c>
    </row>
    <row r="699" spans="1:9" ht="19.5" x14ac:dyDescent="0.25">
      <c r="A699" s="145"/>
      <c r="B699" s="104" t="s">
        <v>811</v>
      </c>
      <c r="C699" s="209"/>
      <c r="D699" s="62"/>
      <c r="E699" s="63"/>
      <c r="F699" s="63"/>
      <c r="G699" s="276"/>
      <c r="H699" s="59"/>
      <c r="I699" s="76"/>
    </row>
    <row r="700" spans="1:9" ht="19.5" x14ac:dyDescent="0.25">
      <c r="A700" s="145"/>
      <c r="B700" s="104" t="s">
        <v>812</v>
      </c>
      <c r="C700" s="209"/>
      <c r="D700" s="62"/>
      <c r="E700" s="63"/>
      <c r="F700" s="63"/>
      <c r="G700" s="276"/>
      <c r="H700" s="45"/>
      <c r="I700" s="76"/>
    </row>
    <row r="701" spans="1:9" ht="19.5" x14ac:dyDescent="0.25">
      <c r="A701" s="178">
        <v>3</v>
      </c>
      <c r="B701" s="211" t="s">
        <v>817</v>
      </c>
      <c r="C701" s="239">
        <v>44000</v>
      </c>
      <c r="D701" s="61">
        <v>44000</v>
      </c>
      <c r="E701" s="56" t="s">
        <v>13</v>
      </c>
      <c r="F701" s="58" t="s">
        <v>818</v>
      </c>
      <c r="G701" s="58" t="s">
        <v>818</v>
      </c>
      <c r="H701" s="59" t="s">
        <v>271</v>
      </c>
      <c r="I701" s="68" t="s">
        <v>821</v>
      </c>
    </row>
    <row r="702" spans="1:9" ht="21.75" x14ac:dyDescent="0.25">
      <c r="A702" s="145"/>
      <c r="B702" s="233"/>
      <c r="C702" s="209"/>
      <c r="D702" s="62"/>
      <c r="E702" s="63"/>
      <c r="F702" s="63" t="s">
        <v>819</v>
      </c>
      <c r="G702" s="63" t="s">
        <v>820</v>
      </c>
      <c r="H702" s="59" t="s">
        <v>272</v>
      </c>
      <c r="I702" s="76" t="s">
        <v>124</v>
      </c>
    </row>
    <row r="703" spans="1:9" ht="19.5" x14ac:dyDescent="0.25">
      <c r="A703" s="56">
        <v>4</v>
      </c>
      <c r="B703" s="242" t="s">
        <v>822</v>
      </c>
      <c r="C703" s="67">
        <v>23500</v>
      </c>
      <c r="D703" s="203">
        <v>23500</v>
      </c>
      <c r="E703" s="84" t="s">
        <v>13</v>
      </c>
      <c r="F703" s="225" t="s">
        <v>825</v>
      </c>
      <c r="G703" s="84" t="s">
        <v>825</v>
      </c>
      <c r="H703" s="68" t="s">
        <v>271</v>
      </c>
      <c r="I703" s="68" t="s">
        <v>79</v>
      </c>
    </row>
    <row r="704" spans="1:9" ht="19.5" x14ac:dyDescent="0.25">
      <c r="A704" s="57"/>
      <c r="B704" s="215" t="s">
        <v>823</v>
      </c>
      <c r="C704" s="62"/>
      <c r="D704" s="48"/>
      <c r="E704" s="63"/>
      <c r="F704" s="49" t="s">
        <v>826</v>
      </c>
      <c r="G704" s="63" t="s">
        <v>827</v>
      </c>
      <c r="H704" s="54" t="s">
        <v>272</v>
      </c>
      <c r="I704" s="78" t="s">
        <v>828</v>
      </c>
    </row>
    <row r="705" spans="1:9" ht="19.5" x14ac:dyDescent="0.25">
      <c r="A705" s="42"/>
      <c r="B705" s="215" t="s">
        <v>824</v>
      </c>
      <c r="C705" s="44"/>
      <c r="D705" s="173"/>
      <c r="E705" s="64"/>
      <c r="F705" s="183"/>
      <c r="G705" s="64"/>
      <c r="H705" s="69"/>
      <c r="I705" s="69"/>
    </row>
    <row r="706" spans="1:9" ht="21.75" x14ac:dyDescent="0.25">
      <c r="A706" s="145">
        <v>5</v>
      </c>
      <c r="B706" s="274" t="s">
        <v>793</v>
      </c>
      <c r="C706" s="209">
        <v>18990</v>
      </c>
      <c r="D706" s="216">
        <v>18990</v>
      </c>
      <c r="E706" s="57" t="s">
        <v>13</v>
      </c>
      <c r="F706" s="59" t="s">
        <v>829</v>
      </c>
      <c r="G706" s="59" t="s">
        <v>829</v>
      </c>
      <c r="H706" s="59" t="s">
        <v>271</v>
      </c>
      <c r="I706" s="68" t="s">
        <v>85</v>
      </c>
    </row>
    <row r="707" spans="1:9" ht="21.75" x14ac:dyDescent="0.25">
      <c r="A707" s="145"/>
      <c r="B707" s="233"/>
      <c r="C707" s="209"/>
      <c r="D707" s="216"/>
      <c r="E707" s="57"/>
      <c r="F707" s="59" t="s">
        <v>830</v>
      </c>
      <c r="G707" s="59" t="s">
        <v>831</v>
      </c>
      <c r="H707" s="45" t="s">
        <v>272</v>
      </c>
      <c r="I707" s="76" t="s">
        <v>828</v>
      </c>
    </row>
    <row r="708" spans="1:9" ht="19.5" x14ac:dyDescent="0.25">
      <c r="A708" s="178">
        <v>6</v>
      </c>
      <c r="B708" s="260" t="s">
        <v>832</v>
      </c>
      <c r="C708" s="203">
        <v>51280</v>
      </c>
      <c r="D708" s="67">
        <v>51280</v>
      </c>
      <c r="E708" s="204" t="s">
        <v>13</v>
      </c>
      <c r="F708" s="68" t="s">
        <v>829</v>
      </c>
      <c r="G708" s="58" t="s">
        <v>829</v>
      </c>
      <c r="H708" s="86" t="s">
        <v>271</v>
      </c>
      <c r="I708" s="232" t="s">
        <v>840</v>
      </c>
    </row>
    <row r="709" spans="1:9" ht="19.5" x14ac:dyDescent="0.25">
      <c r="A709" s="217"/>
      <c r="B709" s="212"/>
      <c r="C709" s="173"/>
      <c r="D709" s="44"/>
      <c r="E709" s="205"/>
      <c r="F709" s="54" t="s">
        <v>830</v>
      </c>
      <c r="G709" s="59" t="s">
        <v>831</v>
      </c>
      <c r="H709" s="202" t="s">
        <v>272</v>
      </c>
      <c r="I709" s="65" t="s">
        <v>839</v>
      </c>
    </row>
    <row r="710" spans="1:9" ht="19.5" x14ac:dyDescent="0.25">
      <c r="A710" s="178">
        <v>7</v>
      </c>
      <c r="B710" s="211" t="s">
        <v>833</v>
      </c>
      <c r="C710" s="245">
        <v>45000</v>
      </c>
      <c r="D710" s="81">
        <v>45000</v>
      </c>
      <c r="E710" s="56" t="s">
        <v>13</v>
      </c>
      <c r="F710" s="58" t="s">
        <v>835</v>
      </c>
      <c r="G710" s="58" t="s">
        <v>835</v>
      </c>
      <c r="H710" s="86" t="s">
        <v>271</v>
      </c>
      <c r="I710" s="232" t="s">
        <v>838</v>
      </c>
    </row>
    <row r="711" spans="1:9" ht="19.5" x14ac:dyDescent="0.25">
      <c r="A711" s="217"/>
      <c r="B711" s="221" t="s">
        <v>834</v>
      </c>
      <c r="C711" s="278"/>
      <c r="D711" s="85"/>
      <c r="E711" s="42"/>
      <c r="F711" s="45" t="s">
        <v>836</v>
      </c>
      <c r="G711" s="45" t="s">
        <v>837</v>
      </c>
      <c r="H711" s="202" t="s">
        <v>272</v>
      </c>
      <c r="I711" s="66" t="s">
        <v>839</v>
      </c>
    </row>
    <row r="712" spans="1:9" ht="19.5" x14ac:dyDescent="0.25">
      <c r="A712" s="178">
        <v>8</v>
      </c>
      <c r="B712" s="260" t="s">
        <v>841</v>
      </c>
      <c r="C712" s="203">
        <v>17000</v>
      </c>
      <c r="D712" s="67">
        <v>17000</v>
      </c>
      <c r="E712" s="225" t="s">
        <v>13</v>
      </c>
      <c r="F712" s="81" t="s">
        <v>842</v>
      </c>
      <c r="G712" s="218" t="s">
        <v>842</v>
      </c>
      <c r="H712" s="68" t="s">
        <v>271</v>
      </c>
      <c r="I712" s="214" t="s">
        <v>844</v>
      </c>
    </row>
    <row r="713" spans="1:9" ht="19.5" x14ac:dyDescent="0.25">
      <c r="A713" s="217"/>
      <c r="B713" s="126"/>
      <c r="C713" s="173"/>
      <c r="D713" s="44"/>
      <c r="E713" s="183"/>
      <c r="F713" s="45" t="s">
        <v>843</v>
      </c>
      <c r="G713" s="184" t="s">
        <v>847</v>
      </c>
      <c r="H713" s="69" t="s">
        <v>272</v>
      </c>
      <c r="I713" s="55" t="s">
        <v>839</v>
      </c>
    </row>
    <row r="714" spans="1:9" ht="19.5" x14ac:dyDescent="0.25">
      <c r="A714" s="178">
        <v>9</v>
      </c>
      <c r="B714" s="260" t="s">
        <v>845</v>
      </c>
      <c r="C714" s="203">
        <v>15600</v>
      </c>
      <c r="D714" s="67">
        <v>15600</v>
      </c>
      <c r="E714" s="225" t="s">
        <v>13</v>
      </c>
      <c r="F714" s="81" t="s">
        <v>825</v>
      </c>
      <c r="G714" s="218" t="s">
        <v>825</v>
      </c>
      <c r="H714" s="58" t="s">
        <v>271</v>
      </c>
      <c r="I714" s="214" t="s">
        <v>849</v>
      </c>
    </row>
    <row r="715" spans="1:9" ht="19.5" x14ac:dyDescent="0.25">
      <c r="A715" s="217"/>
      <c r="B715" s="126"/>
      <c r="C715" s="173"/>
      <c r="D715" s="44"/>
      <c r="E715" s="183"/>
      <c r="F715" s="85" t="s">
        <v>846</v>
      </c>
      <c r="G715" s="280" t="s">
        <v>848</v>
      </c>
      <c r="H715" s="45" t="s">
        <v>272</v>
      </c>
      <c r="I715" s="55" t="s">
        <v>839</v>
      </c>
    </row>
    <row r="716" spans="1:9" ht="19.5" x14ac:dyDescent="0.25">
      <c r="A716" s="178">
        <v>10</v>
      </c>
      <c r="B716" s="260" t="s">
        <v>850</v>
      </c>
      <c r="C716" s="203">
        <v>7500</v>
      </c>
      <c r="D716" s="67">
        <v>7500</v>
      </c>
      <c r="E716" s="264" t="s">
        <v>13</v>
      </c>
      <c r="F716" s="81" t="s">
        <v>825</v>
      </c>
      <c r="G716" s="218" t="s">
        <v>825</v>
      </c>
      <c r="H716" s="58" t="s">
        <v>271</v>
      </c>
      <c r="I716" s="214" t="s">
        <v>852</v>
      </c>
    </row>
    <row r="717" spans="1:9" ht="19.5" x14ac:dyDescent="0.25">
      <c r="A717" s="145"/>
      <c r="B717" s="212"/>
      <c r="C717" s="48"/>
      <c r="D717" s="62"/>
      <c r="E717" s="46"/>
      <c r="F717" s="85" t="s">
        <v>519</v>
      </c>
      <c r="G717" s="280" t="s">
        <v>851</v>
      </c>
      <c r="H717" s="45" t="s">
        <v>272</v>
      </c>
      <c r="I717" s="55" t="s">
        <v>839</v>
      </c>
    </row>
    <row r="718" spans="1:9" ht="19.5" x14ac:dyDescent="0.25">
      <c r="A718" s="178">
        <v>11</v>
      </c>
      <c r="B718" s="260" t="s">
        <v>853</v>
      </c>
      <c r="C718" s="203">
        <v>1800</v>
      </c>
      <c r="D718" s="67">
        <v>1800</v>
      </c>
      <c r="E718" s="257" t="s">
        <v>13</v>
      </c>
      <c r="F718" s="281" t="s">
        <v>825</v>
      </c>
      <c r="G718" s="81" t="s">
        <v>825</v>
      </c>
      <c r="H718" s="59" t="s">
        <v>271</v>
      </c>
      <c r="I718" s="55" t="s">
        <v>855</v>
      </c>
    </row>
    <row r="719" spans="1:9" ht="19.5" x14ac:dyDescent="0.25">
      <c r="A719" s="217"/>
      <c r="B719" s="212"/>
      <c r="C719" s="173"/>
      <c r="D719" s="44"/>
      <c r="E719" s="174"/>
      <c r="F719" s="278" t="s">
        <v>740</v>
      </c>
      <c r="G719" s="85" t="s">
        <v>854</v>
      </c>
      <c r="H719" s="45" t="s">
        <v>272</v>
      </c>
      <c r="I719" s="55" t="s">
        <v>839</v>
      </c>
    </row>
    <row r="720" spans="1:9" ht="19.5" x14ac:dyDescent="0.25">
      <c r="A720" s="178">
        <v>12</v>
      </c>
      <c r="B720" s="260" t="s">
        <v>794</v>
      </c>
      <c r="C720" s="210">
        <v>8500</v>
      </c>
      <c r="D720" s="67">
        <v>8500</v>
      </c>
      <c r="E720" s="56" t="s">
        <v>13</v>
      </c>
      <c r="F720" s="81" t="s">
        <v>825</v>
      </c>
      <c r="G720" s="80" t="s">
        <v>825</v>
      </c>
      <c r="H720" s="58" t="s">
        <v>271</v>
      </c>
      <c r="I720" s="55" t="s">
        <v>859</v>
      </c>
    </row>
    <row r="721" spans="1:9" ht="21.75" x14ac:dyDescent="0.25">
      <c r="A721" s="145"/>
      <c r="B721" s="233"/>
      <c r="C721" s="209"/>
      <c r="D721" s="62"/>
      <c r="E721" s="63"/>
      <c r="F721" s="45" t="s">
        <v>856</v>
      </c>
      <c r="G721" s="59" t="s">
        <v>857</v>
      </c>
      <c r="H721" s="59" t="s">
        <v>272</v>
      </c>
      <c r="I721" s="55" t="s">
        <v>839</v>
      </c>
    </row>
    <row r="722" spans="1:9" ht="19.5" x14ac:dyDescent="0.25">
      <c r="A722" s="178">
        <v>13</v>
      </c>
      <c r="B722" s="211" t="s">
        <v>795</v>
      </c>
      <c r="C722" s="210">
        <v>11375</v>
      </c>
      <c r="D722" s="67">
        <v>11375</v>
      </c>
      <c r="E722" s="56" t="s">
        <v>13</v>
      </c>
      <c r="F722" s="245" t="s">
        <v>693</v>
      </c>
      <c r="G722" s="81" t="s">
        <v>693</v>
      </c>
      <c r="H722" s="58" t="s">
        <v>271</v>
      </c>
      <c r="I722" s="55" t="s">
        <v>860</v>
      </c>
    </row>
    <row r="723" spans="1:9" ht="21.75" x14ac:dyDescent="0.25">
      <c r="A723" s="145"/>
      <c r="B723" s="233"/>
      <c r="C723" s="209"/>
      <c r="D723" s="62"/>
      <c r="E723" s="57"/>
      <c r="F723" s="45" t="s">
        <v>858</v>
      </c>
      <c r="G723" s="45" t="s">
        <v>864</v>
      </c>
      <c r="H723" s="59" t="s">
        <v>272</v>
      </c>
      <c r="I723" s="53" t="s">
        <v>861</v>
      </c>
    </row>
    <row r="724" spans="1:9" ht="19.5" x14ac:dyDescent="0.25">
      <c r="A724" s="178">
        <v>14</v>
      </c>
      <c r="B724" s="270" t="s">
        <v>862</v>
      </c>
      <c r="C724" s="67">
        <v>19800</v>
      </c>
      <c r="D724" s="203">
        <v>19800</v>
      </c>
      <c r="E724" s="84" t="s">
        <v>13</v>
      </c>
      <c r="F724" s="81" t="s">
        <v>693</v>
      </c>
      <c r="G724" s="218" t="s">
        <v>693</v>
      </c>
      <c r="H724" s="58" t="s">
        <v>271</v>
      </c>
      <c r="I724" s="214" t="s">
        <v>867</v>
      </c>
    </row>
    <row r="725" spans="1:9" ht="19.5" x14ac:dyDescent="0.25">
      <c r="A725" s="145"/>
      <c r="B725" s="223" t="s">
        <v>863</v>
      </c>
      <c r="C725" s="62"/>
      <c r="D725" s="48"/>
      <c r="E725" s="63"/>
      <c r="F725" s="45" t="s">
        <v>865</v>
      </c>
      <c r="G725" s="69" t="s">
        <v>866</v>
      </c>
      <c r="H725" s="45" t="s">
        <v>272</v>
      </c>
      <c r="I725" s="55" t="s">
        <v>861</v>
      </c>
    </row>
    <row r="726" spans="1:9" ht="19.5" x14ac:dyDescent="0.25">
      <c r="A726" s="179">
        <v>15</v>
      </c>
      <c r="B726" s="260" t="s">
        <v>796</v>
      </c>
      <c r="C726" s="203">
        <v>9300</v>
      </c>
      <c r="D726" s="67">
        <v>9300</v>
      </c>
      <c r="E726" s="204" t="s">
        <v>13</v>
      </c>
      <c r="F726" s="81" t="s">
        <v>693</v>
      </c>
      <c r="G726" s="218" t="s">
        <v>693</v>
      </c>
      <c r="H726" s="58" t="s">
        <v>271</v>
      </c>
      <c r="I726" s="214" t="s">
        <v>867</v>
      </c>
    </row>
    <row r="727" spans="1:9" ht="21.75" x14ac:dyDescent="0.25">
      <c r="A727" s="276"/>
      <c r="B727" s="233"/>
      <c r="C727" s="48"/>
      <c r="D727" s="62"/>
      <c r="E727" s="252"/>
      <c r="F727" s="45" t="s">
        <v>868</v>
      </c>
      <c r="G727" s="69" t="s">
        <v>869</v>
      </c>
      <c r="H727" s="45" t="s">
        <v>272</v>
      </c>
      <c r="I727" s="55" t="s">
        <v>861</v>
      </c>
    </row>
    <row r="728" spans="1:9" ht="19.5" x14ac:dyDescent="0.25">
      <c r="A728" s="179">
        <v>16</v>
      </c>
      <c r="B728" s="211" t="s">
        <v>870</v>
      </c>
      <c r="C728" s="219">
        <v>25500</v>
      </c>
      <c r="D728" s="83">
        <v>25500</v>
      </c>
      <c r="E728" s="204" t="s">
        <v>13</v>
      </c>
      <c r="F728" s="81" t="s">
        <v>842</v>
      </c>
      <c r="G728" s="218" t="s">
        <v>842</v>
      </c>
      <c r="H728" s="58" t="s">
        <v>271</v>
      </c>
      <c r="I728" s="214" t="s">
        <v>874</v>
      </c>
    </row>
    <row r="729" spans="1:9" ht="19.5" x14ac:dyDescent="0.25">
      <c r="A729" s="276"/>
      <c r="B729" s="104" t="s">
        <v>871</v>
      </c>
      <c r="C729" s="224"/>
      <c r="D729" s="230"/>
      <c r="E729" s="228"/>
      <c r="F729" s="59" t="s">
        <v>872</v>
      </c>
      <c r="G729" s="69" t="s">
        <v>873</v>
      </c>
      <c r="H729" s="45" t="s">
        <v>272</v>
      </c>
      <c r="I729" s="55" t="s">
        <v>861</v>
      </c>
    </row>
    <row r="730" spans="1:9" ht="19.5" x14ac:dyDescent="0.25">
      <c r="A730" s="179">
        <v>17</v>
      </c>
      <c r="B730" s="260" t="s">
        <v>797</v>
      </c>
      <c r="C730" s="203">
        <v>29600</v>
      </c>
      <c r="D730" s="67">
        <v>29600</v>
      </c>
      <c r="E730" s="84" t="s">
        <v>13</v>
      </c>
      <c r="F730" s="81" t="s">
        <v>875</v>
      </c>
      <c r="G730" s="218" t="s">
        <v>842</v>
      </c>
      <c r="H730" s="58" t="s">
        <v>271</v>
      </c>
      <c r="I730" s="214" t="s">
        <v>876</v>
      </c>
    </row>
    <row r="731" spans="1:9" ht="21.75" x14ac:dyDescent="0.25">
      <c r="A731" s="276"/>
      <c r="B731" s="233"/>
      <c r="C731" s="224"/>
      <c r="D731" s="230"/>
      <c r="E731" s="230"/>
      <c r="F731" s="45" t="s">
        <v>879</v>
      </c>
      <c r="G731" s="69" t="s">
        <v>880</v>
      </c>
      <c r="H731" s="45" t="s">
        <v>272</v>
      </c>
      <c r="I731" s="55" t="s">
        <v>861</v>
      </c>
    </row>
    <row r="732" spans="1:9" ht="19.5" x14ac:dyDescent="0.25">
      <c r="A732" s="179">
        <v>18</v>
      </c>
      <c r="B732" s="211" t="s">
        <v>877</v>
      </c>
      <c r="C732" s="203">
        <v>26800</v>
      </c>
      <c r="D732" s="67">
        <v>26800</v>
      </c>
      <c r="E732" s="84" t="s">
        <v>13</v>
      </c>
      <c r="F732" s="80" t="s">
        <v>825</v>
      </c>
      <c r="G732" s="218" t="s">
        <v>825</v>
      </c>
      <c r="H732" s="58" t="s">
        <v>271</v>
      </c>
      <c r="I732" s="214" t="s">
        <v>883</v>
      </c>
    </row>
    <row r="733" spans="1:9" ht="19.5" x14ac:dyDescent="0.25">
      <c r="A733" s="201"/>
      <c r="B733" s="221" t="s">
        <v>878</v>
      </c>
      <c r="C733" s="48"/>
      <c r="D733" s="62"/>
      <c r="E733" s="230"/>
      <c r="F733" s="59" t="s">
        <v>881</v>
      </c>
      <c r="G733" s="54" t="s">
        <v>882</v>
      </c>
      <c r="H733" s="59" t="s">
        <v>272</v>
      </c>
      <c r="I733" s="53" t="s">
        <v>861</v>
      </c>
    </row>
    <row r="734" spans="1:9" ht="19.5" x14ac:dyDescent="0.25">
      <c r="A734" s="283">
        <v>19</v>
      </c>
      <c r="B734" s="223" t="s">
        <v>884</v>
      </c>
      <c r="C734" s="199">
        <v>76900</v>
      </c>
      <c r="D734" s="67">
        <v>76900</v>
      </c>
      <c r="E734" s="84" t="s">
        <v>13</v>
      </c>
      <c r="F734" s="81" t="s">
        <v>825</v>
      </c>
      <c r="G734" s="218" t="s">
        <v>825</v>
      </c>
      <c r="H734" s="177" t="s">
        <v>271</v>
      </c>
      <c r="I734" s="226" t="s">
        <v>890</v>
      </c>
    </row>
    <row r="735" spans="1:9" ht="19.5" x14ac:dyDescent="0.25">
      <c r="B735" s="223" t="s">
        <v>885</v>
      </c>
      <c r="C735" s="176"/>
      <c r="D735" s="62"/>
      <c r="E735" s="230"/>
      <c r="F735" s="59" t="s">
        <v>888</v>
      </c>
      <c r="G735" s="47" t="s">
        <v>889</v>
      </c>
      <c r="H735" s="47" t="s">
        <v>272</v>
      </c>
      <c r="I735" s="53" t="s">
        <v>861</v>
      </c>
    </row>
    <row r="736" spans="1:9" ht="19.5" x14ac:dyDescent="0.25">
      <c r="B736" s="223" t="s">
        <v>886</v>
      </c>
      <c r="C736" s="227"/>
      <c r="D736" s="230"/>
      <c r="E736" s="230"/>
      <c r="F736" s="230"/>
      <c r="G736" s="224"/>
      <c r="H736" s="224"/>
      <c r="I736" s="228"/>
    </row>
    <row r="737" spans="1:9" ht="19.5" x14ac:dyDescent="0.25">
      <c r="B737" s="223" t="s">
        <v>887</v>
      </c>
      <c r="C737" s="229"/>
      <c r="D737" s="231"/>
      <c r="E737" s="231"/>
      <c r="F737" s="231"/>
      <c r="G737" s="103"/>
      <c r="H737" s="103"/>
      <c r="I737" s="220"/>
    </row>
    <row r="738" spans="1:9" ht="19.5" x14ac:dyDescent="0.25">
      <c r="A738" s="283">
        <v>20</v>
      </c>
      <c r="B738" s="222" t="s">
        <v>891</v>
      </c>
      <c r="C738" s="176">
        <v>278500</v>
      </c>
      <c r="D738" s="62">
        <v>278500</v>
      </c>
      <c r="E738" s="63" t="s">
        <v>13</v>
      </c>
      <c r="F738" s="80" t="s">
        <v>340</v>
      </c>
      <c r="G738" s="79" t="s">
        <v>340</v>
      </c>
      <c r="H738" s="59" t="s">
        <v>271</v>
      </c>
      <c r="I738" s="65" t="s">
        <v>901</v>
      </c>
    </row>
    <row r="739" spans="1:9" ht="19.5" x14ac:dyDescent="0.25">
      <c r="B739" s="223" t="s">
        <v>892</v>
      </c>
      <c r="C739" s="176"/>
      <c r="D739" s="62"/>
      <c r="E739" s="230"/>
      <c r="F739" s="59" t="s">
        <v>899</v>
      </c>
      <c r="G739" s="47" t="s">
        <v>900</v>
      </c>
      <c r="H739" s="59" t="s">
        <v>272</v>
      </c>
      <c r="I739" s="65" t="s">
        <v>861</v>
      </c>
    </row>
    <row r="740" spans="1:9" ht="19.5" x14ac:dyDescent="0.25">
      <c r="B740" s="223" t="s">
        <v>893</v>
      </c>
      <c r="C740" s="227"/>
      <c r="D740" s="230"/>
      <c r="E740" s="230"/>
      <c r="F740" s="230"/>
      <c r="G740" s="224"/>
      <c r="H740" s="230"/>
      <c r="I740" s="230"/>
    </row>
    <row r="741" spans="1:9" ht="19.5" x14ac:dyDescent="0.25">
      <c r="B741" s="223" t="s">
        <v>894</v>
      </c>
      <c r="C741" s="227"/>
      <c r="D741" s="230"/>
      <c r="E741" s="230"/>
      <c r="F741" s="230"/>
      <c r="G741" s="224"/>
      <c r="H741" s="230"/>
      <c r="I741" s="230"/>
    </row>
    <row r="742" spans="1:9" ht="19.5" x14ac:dyDescent="0.25">
      <c r="B742" s="223" t="s">
        <v>895</v>
      </c>
      <c r="C742" s="227"/>
      <c r="D742" s="230"/>
      <c r="E742" s="230"/>
      <c r="F742" s="230"/>
      <c r="G742" s="224"/>
      <c r="H742" s="230"/>
      <c r="I742" s="230"/>
    </row>
    <row r="743" spans="1:9" ht="19.5" x14ac:dyDescent="0.25">
      <c r="B743" s="223" t="s">
        <v>896</v>
      </c>
      <c r="C743" s="227"/>
      <c r="D743" s="230"/>
      <c r="E743" s="230"/>
      <c r="F743" s="230"/>
      <c r="G743" s="224"/>
      <c r="H743" s="230"/>
      <c r="I743" s="230"/>
    </row>
    <row r="744" spans="1:9" ht="19.5" x14ac:dyDescent="0.25">
      <c r="B744" s="223" t="s">
        <v>897</v>
      </c>
      <c r="C744" s="227"/>
      <c r="D744" s="230"/>
      <c r="E744" s="230"/>
      <c r="F744" s="230"/>
      <c r="G744" s="224"/>
      <c r="H744" s="230"/>
      <c r="I744" s="230"/>
    </row>
    <row r="745" spans="1:9" ht="19.5" x14ac:dyDescent="0.25">
      <c r="B745" s="223" t="s">
        <v>898</v>
      </c>
      <c r="C745" s="227"/>
      <c r="D745" s="230"/>
      <c r="E745" s="230"/>
      <c r="F745" s="231"/>
      <c r="G745" s="224"/>
      <c r="H745" s="230"/>
      <c r="I745" s="230"/>
    </row>
    <row r="746" spans="1:9" ht="19.5" x14ac:dyDescent="0.25">
      <c r="A746" s="179">
        <v>21</v>
      </c>
      <c r="B746" s="211" t="s">
        <v>910</v>
      </c>
      <c r="C746" s="199">
        <v>82200</v>
      </c>
      <c r="D746" s="67">
        <v>82200</v>
      </c>
      <c r="E746" s="84" t="s">
        <v>13</v>
      </c>
      <c r="F746" s="218" t="s">
        <v>340</v>
      </c>
      <c r="G746" s="81" t="s">
        <v>340</v>
      </c>
      <c r="H746" s="68" t="s">
        <v>271</v>
      </c>
      <c r="I746" s="232" t="s">
        <v>913</v>
      </c>
    </row>
    <row r="747" spans="1:9" ht="19.5" x14ac:dyDescent="0.25">
      <c r="A747" s="276"/>
      <c r="B747" s="104" t="s">
        <v>902</v>
      </c>
      <c r="C747" s="176"/>
      <c r="D747" s="62"/>
      <c r="E747" s="230"/>
      <c r="F747" s="47" t="s">
        <v>911</v>
      </c>
      <c r="G747" s="59" t="s">
        <v>912</v>
      </c>
      <c r="H747" s="54" t="s">
        <v>272</v>
      </c>
      <c r="I747" s="65" t="s">
        <v>861</v>
      </c>
    </row>
    <row r="748" spans="1:9" ht="19.5" x14ac:dyDescent="0.25">
      <c r="A748" s="276"/>
      <c r="B748" s="104" t="s">
        <v>903</v>
      </c>
      <c r="C748" s="224"/>
      <c r="D748" s="230"/>
      <c r="E748" s="230"/>
      <c r="F748" s="224"/>
      <c r="G748" s="230"/>
      <c r="H748" s="224"/>
      <c r="I748" s="228"/>
    </row>
    <row r="749" spans="1:9" ht="19.5" x14ac:dyDescent="0.25">
      <c r="A749" s="276"/>
      <c r="B749" s="104" t="s">
        <v>904</v>
      </c>
      <c r="C749" s="224"/>
      <c r="D749" s="230"/>
      <c r="E749" s="230"/>
      <c r="F749" s="224"/>
      <c r="G749" s="230"/>
      <c r="H749" s="224"/>
      <c r="I749" s="228"/>
    </row>
    <row r="750" spans="1:9" ht="19.5" x14ac:dyDescent="0.25">
      <c r="A750" s="276"/>
      <c r="B750" s="104" t="s">
        <v>905</v>
      </c>
      <c r="C750" s="224"/>
      <c r="D750" s="230"/>
      <c r="E750" s="230"/>
      <c r="F750" s="224"/>
      <c r="G750" s="230"/>
      <c r="H750" s="224"/>
      <c r="I750" s="228"/>
    </row>
    <row r="751" spans="1:9" ht="19.5" x14ac:dyDescent="0.25">
      <c r="A751" s="276"/>
      <c r="B751" s="104" t="s">
        <v>906</v>
      </c>
      <c r="C751" s="224"/>
      <c r="D751" s="230"/>
      <c r="E751" s="230"/>
      <c r="F751" s="224"/>
      <c r="G751" s="230"/>
      <c r="H751" s="224"/>
      <c r="I751" s="228"/>
    </row>
    <row r="752" spans="1:9" ht="19.5" x14ac:dyDescent="0.25">
      <c r="A752" s="276"/>
      <c r="B752" s="104" t="s">
        <v>907</v>
      </c>
      <c r="C752" s="224"/>
      <c r="D752" s="230"/>
      <c r="E752" s="230"/>
      <c r="F752" s="224"/>
      <c r="G752" s="230"/>
      <c r="H752" s="224"/>
      <c r="I752" s="228"/>
    </row>
    <row r="753" spans="1:9" ht="19.5" x14ac:dyDescent="0.25">
      <c r="A753" s="276"/>
      <c r="B753" s="104" t="s">
        <v>908</v>
      </c>
      <c r="C753" s="224"/>
      <c r="D753" s="230"/>
      <c r="E753" s="230"/>
      <c r="F753" s="224"/>
      <c r="G753" s="230"/>
      <c r="H753" s="224"/>
      <c r="I753" s="228"/>
    </row>
    <row r="754" spans="1:9" ht="19.5" x14ac:dyDescent="0.25">
      <c r="A754" s="276"/>
      <c r="B754" s="104" t="s">
        <v>909</v>
      </c>
      <c r="C754" s="103"/>
      <c r="D754" s="231"/>
      <c r="E754" s="231"/>
      <c r="F754" s="103"/>
      <c r="G754" s="231"/>
      <c r="H754" s="103"/>
      <c r="I754" s="220"/>
    </row>
    <row r="755" spans="1:9" ht="19.5" x14ac:dyDescent="0.25">
      <c r="A755" s="179">
        <v>22</v>
      </c>
      <c r="B755" s="260" t="s">
        <v>798</v>
      </c>
      <c r="C755" s="203">
        <v>2900</v>
      </c>
      <c r="D755" s="67">
        <v>2900</v>
      </c>
      <c r="E755" s="84" t="s">
        <v>13</v>
      </c>
      <c r="F755" s="218" t="s">
        <v>340</v>
      </c>
      <c r="G755" s="81" t="s">
        <v>340</v>
      </c>
      <c r="H755" s="68" t="s">
        <v>271</v>
      </c>
      <c r="I755" s="232" t="s">
        <v>916</v>
      </c>
    </row>
    <row r="756" spans="1:9" ht="21.75" x14ac:dyDescent="0.25">
      <c r="A756" s="201"/>
      <c r="B756" s="238"/>
      <c r="C756" s="48"/>
      <c r="D756" s="62"/>
      <c r="E756" s="230"/>
      <c r="F756" s="47" t="s">
        <v>914</v>
      </c>
      <c r="G756" s="59" t="s">
        <v>915</v>
      </c>
      <c r="H756" s="54" t="s">
        <v>272</v>
      </c>
      <c r="I756" s="65" t="s">
        <v>861</v>
      </c>
    </row>
    <row r="757" spans="1:9" ht="19.5" x14ac:dyDescent="0.25">
      <c r="A757" s="276">
        <v>23</v>
      </c>
      <c r="B757" s="104" t="s">
        <v>917</v>
      </c>
      <c r="C757" s="203">
        <v>35900</v>
      </c>
      <c r="D757" s="67">
        <v>35900</v>
      </c>
      <c r="E757" s="84" t="s">
        <v>13</v>
      </c>
      <c r="F757" s="218" t="s">
        <v>340</v>
      </c>
      <c r="G757" s="81" t="s">
        <v>340</v>
      </c>
      <c r="H757" s="177" t="s">
        <v>271</v>
      </c>
      <c r="I757" s="226" t="s">
        <v>923</v>
      </c>
    </row>
    <row r="758" spans="1:9" ht="19.5" x14ac:dyDescent="0.25">
      <c r="A758" s="276"/>
      <c r="B758" s="104" t="s">
        <v>918</v>
      </c>
      <c r="C758" s="48"/>
      <c r="D758" s="62"/>
      <c r="E758" s="230"/>
      <c r="F758" s="47" t="s">
        <v>921</v>
      </c>
      <c r="G758" s="59" t="s">
        <v>922</v>
      </c>
      <c r="H758" s="47" t="s">
        <v>272</v>
      </c>
      <c r="I758" s="53" t="s">
        <v>861</v>
      </c>
    </row>
    <row r="759" spans="1:9" ht="19.5" x14ac:dyDescent="0.25">
      <c r="A759" s="276"/>
      <c r="B759" s="104" t="s">
        <v>919</v>
      </c>
      <c r="C759" s="224"/>
      <c r="D759" s="230"/>
      <c r="E759" s="230"/>
      <c r="F759" s="224"/>
      <c r="G759" s="230"/>
      <c r="H759" s="224"/>
      <c r="I759" s="228"/>
    </row>
    <row r="760" spans="1:9" ht="19.5" x14ac:dyDescent="0.25">
      <c r="A760" s="276"/>
      <c r="B760" s="104" t="s">
        <v>920</v>
      </c>
      <c r="C760" s="103"/>
      <c r="D760" s="231"/>
      <c r="E760" s="231"/>
      <c r="F760" s="103"/>
      <c r="G760" s="231"/>
      <c r="H760" s="103"/>
      <c r="I760" s="220"/>
    </row>
    <row r="761" spans="1:9" ht="19.5" x14ac:dyDescent="0.25">
      <c r="A761" s="179">
        <v>24</v>
      </c>
      <c r="B761" s="260" t="s">
        <v>799</v>
      </c>
      <c r="C761" s="48">
        <v>39800</v>
      </c>
      <c r="D761" s="62">
        <v>39800</v>
      </c>
      <c r="E761" s="63" t="s">
        <v>13</v>
      </c>
      <c r="F761" s="281" t="s">
        <v>693</v>
      </c>
      <c r="G761" s="80" t="s">
        <v>693</v>
      </c>
      <c r="H761" s="59" t="s">
        <v>271</v>
      </c>
      <c r="I761" s="65" t="s">
        <v>929</v>
      </c>
    </row>
    <row r="762" spans="1:9" ht="18" customHeight="1" x14ac:dyDescent="0.25">
      <c r="A762" s="276"/>
      <c r="B762" s="233"/>
      <c r="C762" s="103"/>
      <c r="D762" s="231"/>
      <c r="E762" s="231"/>
      <c r="F762" s="69" t="s">
        <v>924</v>
      </c>
      <c r="G762" s="45" t="s">
        <v>925</v>
      </c>
      <c r="H762" s="45" t="s">
        <v>272</v>
      </c>
      <c r="I762" s="66" t="s">
        <v>930</v>
      </c>
    </row>
    <row r="763" spans="1:9" ht="19.5" x14ac:dyDescent="0.25">
      <c r="A763" s="179">
        <v>25</v>
      </c>
      <c r="B763" s="260" t="s">
        <v>926</v>
      </c>
      <c r="C763" s="203">
        <v>215650</v>
      </c>
      <c r="D763" s="67">
        <v>215650</v>
      </c>
      <c r="E763" s="84" t="s">
        <v>13</v>
      </c>
      <c r="F763" s="245" t="s">
        <v>346</v>
      </c>
      <c r="G763" s="81" t="s">
        <v>693</v>
      </c>
      <c r="H763" s="58" t="s">
        <v>271</v>
      </c>
      <c r="I763" s="232" t="s">
        <v>931</v>
      </c>
    </row>
    <row r="764" spans="1:9" ht="21.75" x14ac:dyDescent="0.25">
      <c r="A764" s="276"/>
      <c r="B764" s="233"/>
      <c r="C764" s="103"/>
      <c r="D764" s="231"/>
      <c r="E764" s="231"/>
      <c r="F764" s="69" t="s">
        <v>927</v>
      </c>
      <c r="G764" s="45" t="s">
        <v>928</v>
      </c>
      <c r="H764" s="45" t="s">
        <v>272</v>
      </c>
      <c r="I764" s="66" t="s">
        <v>930</v>
      </c>
    </row>
    <row r="765" spans="1:9" ht="19.5" x14ac:dyDescent="0.25">
      <c r="A765" s="179">
        <v>26</v>
      </c>
      <c r="B765" s="260" t="s">
        <v>800</v>
      </c>
      <c r="C765" s="203">
        <v>202000</v>
      </c>
      <c r="D765" s="67">
        <v>202000</v>
      </c>
      <c r="E765" s="84" t="s">
        <v>13</v>
      </c>
      <c r="F765" s="246" t="s">
        <v>932</v>
      </c>
      <c r="G765" s="246" t="s">
        <v>932</v>
      </c>
      <c r="H765" s="58" t="s">
        <v>271</v>
      </c>
      <c r="I765" s="226" t="s">
        <v>935</v>
      </c>
    </row>
    <row r="766" spans="1:9" ht="19.5" x14ac:dyDescent="0.25">
      <c r="A766" s="276"/>
      <c r="B766" s="212"/>
      <c r="C766" s="48"/>
      <c r="D766" s="62"/>
      <c r="E766" s="64"/>
      <c r="F766" s="202" t="s">
        <v>933</v>
      </c>
      <c r="G766" s="202" t="s">
        <v>934</v>
      </c>
      <c r="H766" s="45" t="s">
        <v>272</v>
      </c>
      <c r="I766" s="55" t="s">
        <v>939</v>
      </c>
    </row>
    <row r="767" spans="1:9" ht="17.25" customHeight="1" x14ac:dyDescent="0.25">
      <c r="A767" s="84">
        <v>27</v>
      </c>
      <c r="B767" s="274" t="s">
        <v>801</v>
      </c>
      <c r="C767" s="203">
        <v>34990</v>
      </c>
      <c r="D767" s="67">
        <v>34990</v>
      </c>
      <c r="E767" s="84" t="s">
        <v>13</v>
      </c>
      <c r="F767" s="281" t="s">
        <v>829</v>
      </c>
      <c r="G767" s="80" t="s">
        <v>829</v>
      </c>
      <c r="H767" s="59" t="s">
        <v>271</v>
      </c>
      <c r="I767" s="65" t="s">
        <v>938</v>
      </c>
    </row>
    <row r="768" spans="1:9" ht="18" customHeight="1" x14ac:dyDescent="0.25">
      <c r="A768" s="64"/>
      <c r="B768" s="238"/>
      <c r="C768" s="103"/>
      <c r="D768" s="231"/>
      <c r="E768" s="231"/>
      <c r="F768" s="69" t="s">
        <v>936</v>
      </c>
      <c r="G768" s="45" t="s">
        <v>937</v>
      </c>
      <c r="H768" s="45" t="s">
        <v>272</v>
      </c>
      <c r="I768" s="66" t="s">
        <v>939</v>
      </c>
    </row>
    <row r="769" spans="1:9" ht="19.5" x14ac:dyDescent="0.25">
      <c r="A769" s="84">
        <v>28</v>
      </c>
      <c r="B769" s="212" t="s">
        <v>802</v>
      </c>
      <c r="C769" s="203">
        <v>230000</v>
      </c>
      <c r="D769" s="67">
        <v>230000</v>
      </c>
      <c r="E769" s="84" t="s">
        <v>13</v>
      </c>
      <c r="F769" s="245" t="s">
        <v>940</v>
      </c>
      <c r="G769" s="81" t="s">
        <v>940</v>
      </c>
      <c r="H769" s="58" t="s">
        <v>271</v>
      </c>
      <c r="I769" s="226" t="s">
        <v>938</v>
      </c>
    </row>
    <row r="770" spans="1:9" ht="21.75" x14ac:dyDescent="0.25">
      <c r="A770" s="64"/>
      <c r="B770" s="238"/>
      <c r="C770" s="224"/>
      <c r="D770" s="230"/>
      <c r="E770" s="230"/>
      <c r="F770" s="54" t="s">
        <v>941</v>
      </c>
      <c r="G770" s="59" t="s">
        <v>942</v>
      </c>
      <c r="H770" s="59" t="s">
        <v>272</v>
      </c>
      <c r="I770" s="53" t="s">
        <v>939</v>
      </c>
    </row>
    <row r="771" spans="1:9" ht="19.5" x14ac:dyDescent="0.25">
      <c r="A771" s="283">
        <v>29</v>
      </c>
      <c r="B771" s="104" t="s">
        <v>943</v>
      </c>
      <c r="C771" s="203">
        <v>88606</v>
      </c>
      <c r="D771" s="67">
        <v>88606</v>
      </c>
      <c r="E771" s="84" t="s">
        <v>13</v>
      </c>
      <c r="F771" s="218" t="s">
        <v>953</v>
      </c>
      <c r="G771" s="81" t="s">
        <v>693</v>
      </c>
      <c r="H771" s="58" t="s">
        <v>271</v>
      </c>
      <c r="I771" s="226" t="s">
        <v>954</v>
      </c>
    </row>
    <row r="772" spans="1:9" ht="19.5" x14ac:dyDescent="0.25">
      <c r="B772" s="212" t="s">
        <v>944</v>
      </c>
      <c r="C772" s="224"/>
      <c r="D772" s="230"/>
      <c r="E772" s="230"/>
      <c r="F772" s="47" t="s">
        <v>951</v>
      </c>
      <c r="G772" s="59" t="s">
        <v>952</v>
      </c>
      <c r="H772" s="59" t="s">
        <v>272</v>
      </c>
      <c r="I772" s="53" t="s">
        <v>955</v>
      </c>
    </row>
    <row r="773" spans="1:9" ht="19.5" x14ac:dyDescent="0.25">
      <c r="B773" s="212" t="s">
        <v>945</v>
      </c>
      <c r="C773" s="224"/>
      <c r="D773" s="230"/>
      <c r="E773" s="230"/>
      <c r="F773" s="224"/>
      <c r="G773" s="230"/>
      <c r="H773" s="230"/>
      <c r="I773" s="228"/>
    </row>
    <row r="774" spans="1:9" ht="19.5" x14ac:dyDescent="0.25">
      <c r="B774" s="212" t="s">
        <v>946</v>
      </c>
      <c r="C774" s="224"/>
      <c r="D774" s="230"/>
      <c r="E774" s="230"/>
      <c r="F774" s="224"/>
      <c r="G774" s="230"/>
      <c r="H774" s="230"/>
      <c r="I774" s="228"/>
    </row>
    <row r="775" spans="1:9" ht="19.5" x14ac:dyDescent="0.25">
      <c r="B775" s="212" t="s">
        <v>947</v>
      </c>
      <c r="C775" s="224"/>
      <c r="D775" s="230"/>
      <c r="E775" s="230"/>
      <c r="F775" s="224"/>
      <c r="G775" s="230"/>
      <c r="H775" s="230"/>
      <c r="I775" s="228"/>
    </row>
    <row r="776" spans="1:9" ht="19.5" x14ac:dyDescent="0.25">
      <c r="B776" s="212" t="s">
        <v>988</v>
      </c>
      <c r="C776" s="224"/>
      <c r="D776" s="230"/>
      <c r="E776" s="230"/>
      <c r="F776" s="224"/>
      <c r="G776" s="230"/>
      <c r="H776" s="230"/>
      <c r="I776" s="228"/>
    </row>
    <row r="777" spans="1:9" ht="19.5" x14ac:dyDescent="0.25">
      <c r="A777" s="179">
        <v>30</v>
      </c>
      <c r="B777" s="211" t="s">
        <v>950</v>
      </c>
      <c r="C777" s="203">
        <v>14450</v>
      </c>
      <c r="D777" s="67">
        <v>14450</v>
      </c>
      <c r="E777" s="84" t="s">
        <v>13</v>
      </c>
      <c r="F777" s="218" t="s">
        <v>693</v>
      </c>
      <c r="G777" s="81" t="s">
        <v>693</v>
      </c>
      <c r="H777" s="58" t="s">
        <v>271</v>
      </c>
      <c r="I777" s="226" t="s">
        <v>960</v>
      </c>
    </row>
    <row r="778" spans="1:9" ht="21.75" x14ac:dyDescent="0.25">
      <c r="A778" s="201"/>
      <c r="B778" s="233"/>
      <c r="C778" s="103"/>
      <c r="D778" s="231"/>
      <c r="E778" s="231"/>
      <c r="F778" s="184" t="s">
        <v>948</v>
      </c>
      <c r="G778" s="45" t="s">
        <v>949</v>
      </c>
      <c r="H778" s="45" t="s">
        <v>272</v>
      </c>
      <c r="I778" s="55" t="s">
        <v>955</v>
      </c>
    </row>
    <row r="779" spans="1:9" ht="19.5" x14ac:dyDescent="0.25">
      <c r="A779" s="283">
        <v>31</v>
      </c>
      <c r="B779" s="211" t="s">
        <v>957</v>
      </c>
      <c r="C779" s="203">
        <v>10000</v>
      </c>
      <c r="D779" s="67">
        <v>10000</v>
      </c>
      <c r="E779" s="84" t="s">
        <v>13</v>
      </c>
      <c r="F779" s="218" t="s">
        <v>693</v>
      </c>
      <c r="G779" s="81" t="s">
        <v>693</v>
      </c>
      <c r="H779" s="58" t="s">
        <v>271</v>
      </c>
      <c r="I779" s="226" t="s">
        <v>956</v>
      </c>
    </row>
    <row r="780" spans="1:9" ht="19.5" x14ac:dyDescent="0.25">
      <c r="B780" s="212" t="s">
        <v>958</v>
      </c>
      <c r="C780" s="103"/>
      <c r="D780" s="231"/>
      <c r="E780" s="231"/>
      <c r="F780" s="184" t="s">
        <v>203</v>
      </c>
      <c r="G780" s="45" t="s">
        <v>959</v>
      </c>
      <c r="H780" s="45" t="s">
        <v>272</v>
      </c>
      <c r="I780" s="55" t="s">
        <v>955</v>
      </c>
    </row>
    <row r="781" spans="1:9" ht="21.75" x14ac:dyDescent="0.25">
      <c r="A781" s="84">
        <v>32</v>
      </c>
      <c r="B781" s="274" t="s">
        <v>803</v>
      </c>
      <c r="C781" s="203">
        <v>1690</v>
      </c>
      <c r="D781" s="67">
        <v>1690</v>
      </c>
      <c r="E781" s="84" t="s">
        <v>13</v>
      </c>
      <c r="F781" s="218" t="s">
        <v>961</v>
      </c>
      <c r="G781" s="81" t="s">
        <v>961</v>
      </c>
      <c r="H781" s="58" t="s">
        <v>271</v>
      </c>
      <c r="I781" s="226" t="s">
        <v>964</v>
      </c>
    </row>
    <row r="782" spans="1:9" ht="21.75" x14ac:dyDescent="0.25">
      <c r="A782" s="64"/>
      <c r="B782" s="238"/>
      <c r="C782" s="103"/>
      <c r="D782" s="231"/>
      <c r="E782" s="231"/>
      <c r="F782" s="184" t="s">
        <v>962</v>
      </c>
      <c r="G782" s="45" t="s">
        <v>963</v>
      </c>
      <c r="H782" s="45" t="s">
        <v>272</v>
      </c>
      <c r="I782" s="55" t="s">
        <v>955</v>
      </c>
    </row>
    <row r="783" spans="1:9" ht="21.75" x14ac:dyDescent="0.25">
      <c r="A783" s="283">
        <v>33</v>
      </c>
      <c r="B783" s="274" t="s">
        <v>804</v>
      </c>
      <c r="C783" s="203">
        <v>11000</v>
      </c>
      <c r="D783" s="67">
        <v>11000</v>
      </c>
      <c r="E783" s="84" t="s">
        <v>13</v>
      </c>
      <c r="F783" s="218" t="s">
        <v>965</v>
      </c>
      <c r="G783" s="81" t="s">
        <v>965</v>
      </c>
      <c r="H783" s="58" t="s">
        <v>271</v>
      </c>
      <c r="I783" s="226" t="s">
        <v>968</v>
      </c>
    </row>
    <row r="784" spans="1:9" ht="21.75" x14ac:dyDescent="0.25">
      <c r="B784" s="233"/>
      <c r="C784" s="103"/>
      <c r="D784" s="231"/>
      <c r="E784" s="231"/>
      <c r="F784" s="184" t="s">
        <v>966</v>
      </c>
      <c r="G784" s="45" t="s">
        <v>967</v>
      </c>
      <c r="H784" s="45" t="s">
        <v>272</v>
      </c>
      <c r="I784" s="55" t="s">
        <v>955</v>
      </c>
    </row>
    <row r="785" spans="1:9" ht="21.75" x14ac:dyDescent="0.25">
      <c r="A785" s="84">
        <v>34</v>
      </c>
      <c r="B785" s="274" t="s">
        <v>804</v>
      </c>
      <c r="C785" s="203">
        <v>5500</v>
      </c>
      <c r="D785" s="67">
        <v>5500</v>
      </c>
      <c r="E785" s="84" t="s">
        <v>13</v>
      </c>
      <c r="F785" s="218" t="s">
        <v>965</v>
      </c>
      <c r="G785" s="81" t="s">
        <v>965</v>
      </c>
      <c r="H785" s="58" t="s">
        <v>271</v>
      </c>
      <c r="I785" s="226" t="s">
        <v>969</v>
      </c>
    </row>
    <row r="786" spans="1:9" ht="21.75" x14ac:dyDescent="0.25">
      <c r="A786" s="64"/>
      <c r="B786" s="238"/>
      <c r="C786" s="224"/>
      <c r="D786" s="230"/>
      <c r="E786" s="230"/>
      <c r="F786" s="47" t="s">
        <v>970</v>
      </c>
      <c r="G786" s="59" t="s">
        <v>971</v>
      </c>
      <c r="H786" s="59" t="s">
        <v>272</v>
      </c>
      <c r="I786" s="53" t="s">
        <v>955</v>
      </c>
    </row>
    <row r="787" spans="1:9" s="94" customFormat="1" ht="19.5" x14ac:dyDescent="0.25">
      <c r="A787" s="287">
        <v>35</v>
      </c>
      <c r="B787" s="223" t="s">
        <v>972</v>
      </c>
      <c r="C787" s="199">
        <v>67380</v>
      </c>
      <c r="D787" s="67">
        <v>67380</v>
      </c>
      <c r="E787" s="84" t="s">
        <v>13</v>
      </c>
      <c r="F787" s="218" t="s">
        <v>346</v>
      </c>
      <c r="G787" s="81" t="s">
        <v>346</v>
      </c>
      <c r="H787" s="58" t="s">
        <v>271</v>
      </c>
      <c r="I787" s="226" t="s">
        <v>981</v>
      </c>
    </row>
    <row r="788" spans="1:9" ht="19.5" x14ac:dyDescent="0.25">
      <c r="A788" s="276"/>
      <c r="B788" s="223" t="s">
        <v>973</v>
      </c>
      <c r="C788" s="227"/>
      <c r="D788" s="230"/>
      <c r="E788" s="230"/>
      <c r="F788" s="47" t="s">
        <v>978</v>
      </c>
      <c r="G788" s="59" t="s">
        <v>979</v>
      </c>
      <c r="H788" s="59" t="s">
        <v>272</v>
      </c>
      <c r="I788" s="53" t="s">
        <v>980</v>
      </c>
    </row>
    <row r="789" spans="1:9" ht="19.5" x14ac:dyDescent="0.25">
      <c r="A789" s="276"/>
      <c r="B789" s="223" t="s">
        <v>974</v>
      </c>
      <c r="C789" s="227"/>
      <c r="D789" s="230"/>
      <c r="E789" s="230"/>
      <c r="F789" s="224"/>
      <c r="G789" s="230"/>
      <c r="H789" s="230"/>
      <c r="I789" s="228"/>
    </row>
    <row r="790" spans="1:9" ht="19.5" x14ac:dyDescent="0.25">
      <c r="A790" s="276"/>
      <c r="B790" s="223" t="s">
        <v>975</v>
      </c>
      <c r="C790" s="227"/>
      <c r="D790" s="230"/>
      <c r="E790" s="230"/>
      <c r="F790" s="224"/>
      <c r="G790" s="230"/>
      <c r="H790" s="230"/>
      <c r="I790" s="228"/>
    </row>
    <row r="791" spans="1:9" ht="19.5" x14ac:dyDescent="0.25">
      <c r="A791" s="276"/>
      <c r="B791" s="223" t="s">
        <v>976</v>
      </c>
      <c r="C791" s="227"/>
      <c r="D791" s="230"/>
      <c r="E791" s="230"/>
      <c r="F791" s="224"/>
      <c r="G791" s="230"/>
      <c r="H791" s="230"/>
      <c r="I791" s="228"/>
    </row>
    <row r="792" spans="1:9" ht="19.5" x14ac:dyDescent="0.25">
      <c r="A792" s="201"/>
      <c r="B792" s="223" t="s">
        <v>977</v>
      </c>
      <c r="C792" s="229"/>
      <c r="D792" s="231"/>
      <c r="E792" s="231"/>
      <c r="F792" s="103"/>
      <c r="G792" s="231"/>
      <c r="H792" s="231"/>
      <c r="I792" s="220"/>
    </row>
    <row r="793" spans="1:9" ht="19.5" x14ac:dyDescent="0.25">
      <c r="A793" s="283">
        <v>36</v>
      </c>
      <c r="B793" s="211" t="s">
        <v>982</v>
      </c>
      <c r="C793" s="48">
        <v>18800</v>
      </c>
      <c r="D793" s="62">
        <v>18800</v>
      </c>
      <c r="E793" s="63" t="s">
        <v>13</v>
      </c>
      <c r="F793" s="79" t="s">
        <v>983</v>
      </c>
      <c r="G793" s="80" t="s">
        <v>983</v>
      </c>
      <c r="H793" s="59" t="s">
        <v>271</v>
      </c>
      <c r="I793" s="53" t="s">
        <v>986</v>
      </c>
    </row>
    <row r="794" spans="1:9" ht="19.5" x14ac:dyDescent="0.25">
      <c r="B794" s="104"/>
      <c r="C794" s="224"/>
      <c r="D794" s="230"/>
      <c r="E794" s="230"/>
      <c r="F794" s="47" t="s">
        <v>984</v>
      </c>
      <c r="G794" s="59" t="s">
        <v>985</v>
      </c>
      <c r="H794" s="59" t="s">
        <v>272</v>
      </c>
      <c r="I794" s="53" t="s">
        <v>980</v>
      </c>
    </row>
    <row r="795" spans="1:9" ht="19.5" x14ac:dyDescent="0.25">
      <c r="A795" s="179">
        <v>37</v>
      </c>
      <c r="B795" s="211" t="s">
        <v>987</v>
      </c>
      <c r="C795" s="203">
        <v>18800</v>
      </c>
      <c r="D795" s="67">
        <v>18800</v>
      </c>
      <c r="E795" s="84" t="s">
        <v>13</v>
      </c>
      <c r="F795" s="218" t="s">
        <v>983</v>
      </c>
      <c r="G795" s="81" t="s">
        <v>983</v>
      </c>
      <c r="H795" s="58" t="s">
        <v>271</v>
      </c>
      <c r="I795" s="226" t="s">
        <v>986</v>
      </c>
    </row>
    <row r="796" spans="1:9" ht="21.75" x14ac:dyDescent="0.25">
      <c r="A796" s="201"/>
      <c r="B796" s="238"/>
      <c r="C796" s="103"/>
      <c r="D796" s="231"/>
      <c r="E796" s="231"/>
      <c r="F796" s="184" t="s">
        <v>984</v>
      </c>
      <c r="G796" s="45" t="s">
        <v>985</v>
      </c>
      <c r="H796" s="45" t="s">
        <v>272</v>
      </c>
      <c r="I796" s="55" t="s">
        <v>980</v>
      </c>
    </row>
  </sheetData>
  <mergeCells count="55">
    <mergeCell ref="A674:D674"/>
    <mergeCell ref="A675:D675"/>
    <mergeCell ref="A690:H690"/>
    <mergeCell ref="A691:H691"/>
    <mergeCell ref="A692:H692"/>
    <mergeCell ref="A604:D604"/>
    <mergeCell ref="A605:D605"/>
    <mergeCell ref="A619:H619"/>
    <mergeCell ref="A620:H620"/>
    <mergeCell ref="A621:H621"/>
    <mergeCell ref="A534:D534"/>
    <mergeCell ref="A535:D535"/>
    <mergeCell ref="A549:H549"/>
    <mergeCell ref="A550:H550"/>
    <mergeCell ref="A551:H551"/>
    <mergeCell ref="A499:D499"/>
    <mergeCell ref="A500:D500"/>
    <mergeCell ref="A515:H515"/>
    <mergeCell ref="A516:H516"/>
    <mergeCell ref="A517:H517"/>
    <mergeCell ref="A463:D463"/>
    <mergeCell ref="A464:D464"/>
    <mergeCell ref="A479:H479"/>
    <mergeCell ref="A480:H480"/>
    <mergeCell ref="A481:H481"/>
    <mergeCell ref="A397:D397"/>
    <mergeCell ref="A398:D398"/>
    <mergeCell ref="A411:H411"/>
    <mergeCell ref="A412:H412"/>
    <mergeCell ref="A413:H413"/>
    <mergeCell ref="A301:D301"/>
    <mergeCell ref="A302:D302"/>
    <mergeCell ref="A318:H318"/>
    <mergeCell ref="A319:H319"/>
    <mergeCell ref="A320:H320"/>
    <mergeCell ref="A236:D236"/>
    <mergeCell ref="A237:D237"/>
    <mergeCell ref="A252:H252"/>
    <mergeCell ref="A253:H253"/>
    <mergeCell ref="A254:H254"/>
    <mergeCell ref="A171:D171"/>
    <mergeCell ref="A172:D172"/>
    <mergeCell ref="A187:H187"/>
    <mergeCell ref="A188:H188"/>
    <mergeCell ref="A189:H189"/>
    <mergeCell ref="A73:D73"/>
    <mergeCell ref="A74:D74"/>
    <mergeCell ref="A89:H89"/>
    <mergeCell ref="A90:H90"/>
    <mergeCell ref="A91:H91"/>
    <mergeCell ref="A17:H17"/>
    <mergeCell ref="A18:H18"/>
    <mergeCell ref="A19:H19"/>
    <mergeCell ref="A2:D2"/>
    <mergeCell ref="A1:D1"/>
  </mergeCells>
  <pageMargins left="0.118110236220472" right="0" top="0.55118110236220497" bottom="0.55118110236220497" header="0.31496062992126" footer="0.31496062992126"/>
  <pageSetup paperSize="9" scale="85" orientation="landscape" horizontalDpi="4294967293" verticalDpi="0" r:id="rId1"/>
  <headerFooter>
    <oddFooter>หน้าที่ &amp;P</oddFooter>
  </headerFooter>
  <rowBreaks count="2" manualBreakCount="2">
    <brk id="533" max="8" man="1"/>
    <brk id="603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2</vt:i4>
      </vt:variant>
    </vt:vector>
  </HeadingPairs>
  <TitlesOfParts>
    <vt:vector size="4" baseType="lpstr">
      <vt:lpstr>กย.68</vt:lpstr>
      <vt:lpstr>ตค.67 (2)</vt:lpstr>
      <vt:lpstr>'ตค.67 (2)'!Print_Area</vt:lpstr>
      <vt:lpstr>กย.68!Print_Titles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KESORN</dc:creator>
  <cp:lastModifiedBy>user</cp:lastModifiedBy>
  <cp:lastPrinted>2026-04-27T01:37:03Z</cp:lastPrinted>
  <dcterms:created xsi:type="dcterms:W3CDTF">2026-01-29T06:59:13Z</dcterms:created>
  <dcterms:modified xsi:type="dcterms:W3CDTF">2026-05-28T04:37:47Z</dcterms:modified>
</cp:coreProperties>
</file>